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tables/table1.xml" ContentType="application/vnd.openxmlformats-officedocument.spreadsheetml.tab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6.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7.xml" ContentType="application/vnd.openxmlformats-officedocument.drawing+xml"/>
  <Override PartName="/xl/tables/table2.xml" ContentType="application/vnd.openxmlformats-officedocument.spreadsheetml.tab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8.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9.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0.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1.xml" ContentType="application/vnd.openxmlformats-officedocument.drawingml.chartshapes+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4.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6.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7.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0.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S:\Communications\publications\Research Reports\BY GEOGRAPHY\Australia Reports\Australia Report 2023\For CS\"/>
    </mc:Choice>
  </mc:AlternateContent>
  <xr:revisionPtr revIDLastSave="0" documentId="13_ncr:1_{397D3965-BA55-4CC0-B2F4-9838BDD7C78E}" xr6:coauthVersionLast="47" xr6:coauthVersionMax="47" xr10:uidLastSave="{00000000-0000-0000-0000-000000000000}"/>
  <bookViews>
    <workbookView xWindow="2208" yWindow="456" windowWidth="19404" windowHeight="11532" tabRatio="886" firstSheet="6" activeTab="6" xr2:uid="{C5E59F73-60DC-4AA8-AA43-BBCDDF9CAFE4}"/>
  </bookViews>
  <sheets>
    <sheet name="Title page" sheetId="11" r:id="rId1"/>
    <sheet name="PC in Australia" sheetId="1" r:id="rId2"/>
    <sheet name="Investors" sheetId="12" r:id="rId3"/>
    <sheet name="Private equity" sheetId="2" r:id="rId4"/>
    <sheet name="Venture capital" sheetId="4" r:id="rId5"/>
    <sheet name="Private debt" sheetId="5" r:id="rId6"/>
    <sheet name="Real estate" sheetId="6" r:id="rId7"/>
    <sheet name="Infrastructure" sheetId="7" r:id="rId8"/>
    <sheet name="Natural resources" sheetId="14" r:id="rId9"/>
    <sheet name="ESG" sheetId="13" r:id="rId10"/>
    <sheet name="Foreign investments" sheetId="15" r:id="rId11"/>
  </sheets>
  <externalReferences>
    <externalReference r:id="rId12"/>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9" i="1" l="1"/>
  <c r="E38" i="1"/>
  <c r="E37" i="1"/>
  <c r="E36" i="1"/>
  <c r="E35" i="1"/>
  <c r="E34" i="1"/>
  <c r="E17" i="2"/>
  <c r="E16" i="2"/>
  <c r="E15" i="2"/>
  <c r="E14" i="2"/>
  <c r="E13" i="2"/>
  <c r="E12" i="2"/>
  <c r="E11" i="2"/>
  <c r="E10" i="2"/>
  <c r="E9" i="2"/>
  <c r="E8" i="2"/>
  <c r="E7" i="2"/>
  <c r="E6" i="2"/>
  <c r="E5" i="2"/>
  <c r="C86" i="6" l="1"/>
  <c r="D86" i="6"/>
  <c r="E86" i="6"/>
  <c r="F86" i="6"/>
  <c r="G86" i="6"/>
  <c r="H86" i="6"/>
  <c r="I86" i="6"/>
  <c r="J86" i="6"/>
  <c r="K86" i="6"/>
  <c r="L86" i="6"/>
  <c r="M86" i="6"/>
  <c r="N86" i="6"/>
  <c r="O86" i="6"/>
  <c r="P86" i="6"/>
  <c r="Q86" i="6"/>
  <c r="R86" i="6"/>
  <c r="S86" i="6"/>
  <c r="T86" i="6"/>
  <c r="U86" i="6"/>
  <c r="V86" i="6"/>
  <c r="W86" i="6"/>
  <c r="X86" i="6"/>
  <c r="Y86" i="6"/>
  <c r="Z86" i="6"/>
  <c r="AA86" i="6"/>
  <c r="AB86" i="6"/>
</calcChain>
</file>

<file path=xl/sharedStrings.xml><?xml version="1.0" encoding="utf-8"?>
<sst xmlns="http://schemas.openxmlformats.org/spreadsheetml/2006/main" count="743" uniqueCount="430">
  <si>
    <t>Please note: all $ currency units refer to Australian dollars unless otherwise stated.</t>
  </si>
  <si>
    <t>Australasia</t>
  </si>
  <si>
    <t>North America</t>
  </si>
  <si>
    <t>Europe</t>
  </si>
  <si>
    <t>Rest of World</t>
  </si>
  <si>
    <t>Infrastructure</t>
  </si>
  <si>
    <t>Dec-10</t>
  </si>
  <si>
    <t>Dec-11</t>
  </si>
  <si>
    <t>Dec-12</t>
  </si>
  <si>
    <t>Dec-13</t>
  </si>
  <si>
    <t>Dec-14</t>
  </si>
  <si>
    <t>Dec-15</t>
  </si>
  <si>
    <t>Dec-16</t>
  </si>
  <si>
    <t>Dec-17</t>
  </si>
  <si>
    <t>Dec-18</t>
  </si>
  <si>
    <t>Dec-19</t>
  </si>
  <si>
    <t>Australia</t>
  </si>
  <si>
    <t>Asia</t>
  </si>
  <si>
    <t>Fund</t>
  </si>
  <si>
    <t>Firm</t>
  </si>
  <si>
    <t>BGH Capital Fund I</t>
  </si>
  <si>
    <t>BGH Capital</t>
  </si>
  <si>
    <t>Buyout</t>
  </si>
  <si>
    <t>Pacific Equity Partners Fund VI</t>
  </si>
  <si>
    <t>Pacific Equity Partners</t>
  </si>
  <si>
    <t>Add-on</t>
  </si>
  <si>
    <t>PIPE</t>
  </si>
  <si>
    <t>Recapitalization</t>
  </si>
  <si>
    <t>Investor(s)</t>
  </si>
  <si>
    <t>Industry</t>
  </si>
  <si>
    <t>Completed</t>
  </si>
  <si>
    <t>*Preqin Pro prioritizes the date the deal was agreed and announced (where it is subject to regulatory filings and customary closing conditions before
completion) over its completion date. Therefore, as an example, the $1.6bn acquisition of MYOB by KKR is not reflected in this table (as it was announced in December 2018).</t>
  </si>
  <si>
    <t>Other</t>
  </si>
  <si>
    <t>Healthcare</t>
  </si>
  <si>
    <t>*Figures exclude add-ons, grants, mergers, secondary stock purchases, and venture debt.</t>
  </si>
  <si>
    <t>Square Peg Capital Fund 3</t>
  </si>
  <si>
    <t>Square Peg</t>
  </si>
  <si>
    <t>AirTree Ventures</t>
  </si>
  <si>
    <t>Source: Preqin Pro</t>
  </si>
  <si>
    <t>Grant</t>
  </si>
  <si>
    <t>Strategy</t>
  </si>
  <si>
    <t>Mezzanine</t>
  </si>
  <si>
    <t>Unitranche</t>
  </si>
  <si>
    <t>Headquarters</t>
  </si>
  <si>
    <t>Gresham Property</t>
  </si>
  <si>
    <t>Sydney, Australia</t>
  </si>
  <si>
    <t>Diversified</t>
  </si>
  <si>
    <t>Office</t>
  </si>
  <si>
    <t>Brisbane, Australia</t>
  </si>
  <si>
    <t>Niche</t>
  </si>
  <si>
    <t>Retail</t>
  </si>
  <si>
    <t>Residential</t>
  </si>
  <si>
    <t>Industrial</t>
  </si>
  <si>
    <t>Hotel</t>
  </si>
  <si>
    <t>Land</t>
  </si>
  <si>
    <t>Timberland</t>
  </si>
  <si>
    <t>Social</t>
  </si>
  <si>
    <t>MIRA Agriculture Fund</t>
  </si>
  <si>
    <t>Australia New Zealand Forest Fund 3</t>
  </si>
  <si>
    <t>New Forests</t>
  </si>
  <si>
    <t>Morrison &amp; Co Growth Infrastructure Fund</t>
  </si>
  <si>
    <t>H.R.L Morrison &amp; Co</t>
  </si>
  <si>
    <t>Wellington, New Zealand</t>
  </si>
  <si>
    <t>Pacific Equity Partners Secure Assets Fund</t>
  </si>
  <si>
    <t>Energy</t>
  </si>
  <si>
    <t>Laguna Bay</t>
  </si>
  <si>
    <t>Bank</t>
  </si>
  <si>
    <t>*The size of each circle represents the capitalization of private capital funds used in this analysis. These funds are invested in by Australian and/or global institutional investors.</t>
  </si>
  <si>
    <t>Location</t>
  </si>
  <si>
    <t>Japan</t>
  </si>
  <si>
    <t>China</t>
  </si>
  <si>
    <t>Singapore</t>
  </si>
  <si>
    <t>New Zealand</t>
  </si>
  <si>
    <t>Malaysia</t>
  </si>
  <si>
    <t>India</t>
  </si>
  <si>
    <t>Indonesia</t>
  </si>
  <si>
    <t>Thailand</t>
  </si>
  <si>
    <t>Vietnam</t>
  </si>
  <si>
    <t>Source: UN PRI</t>
  </si>
  <si>
    <t>Type</t>
  </si>
  <si>
    <t>AustralianSuper</t>
  </si>
  <si>
    <t>Yes</t>
  </si>
  <si>
    <t>Aware Super</t>
  </si>
  <si>
    <t>UniSuper</t>
  </si>
  <si>
    <t>HESTA</t>
  </si>
  <si>
    <t>Investor</t>
  </si>
  <si>
    <t>Blackbird Ventures 2020 Follow-on Fund</t>
  </si>
  <si>
    <t>Blackbird</t>
  </si>
  <si>
    <t xml:space="preserve">Fig. 37: Transparency metrics by firm/portfolio/asset disclosure type for Australia-based firms </t>
  </si>
  <si>
    <t>Gresham Property Fund No. 8</t>
  </si>
  <si>
    <t xml:space="preserve">Sydney, Australia </t>
  </si>
  <si>
    <t>Greystar Australia Multifamily Fund I</t>
  </si>
  <si>
    <t>Greystar Real Estate Partners</t>
  </si>
  <si>
    <t>Charleston, US</t>
  </si>
  <si>
    <t>ESR Australia Development Partnership</t>
  </si>
  <si>
    <t>ESR</t>
  </si>
  <si>
    <t>Foundation</t>
  </si>
  <si>
    <t>-</t>
  </si>
  <si>
    <t>Investors</t>
  </si>
  <si>
    <t>GIC</t>
  </si>
  <si>
    <t>Accident Compensation Corporation</t>
  </si>
  <si>
    <t>Washington State Investment Board</t>
  </si>
  <si>
    <t>State Teachers' Retirement System of Ohio</t>
  </si>
  <si>
    <t>Temasek Holdings</t>
  </si>
  <si>
    <t>New York State Common Retirement Fund</t>
  </si>
  <si>
    <t>BGH Capital Fund II</t>
  </si>
  <si>
    <t>Pacific Equity Partners Smart Metering Fund</t>
  </si>
  <si>
    <t>Mercury Capital 4</t>
  </si>
  <si>
    <t>Mercury Capital</t>
  </si>
  <si>
    <t>Square Peg Capital Fund 4</t>
  </si>
  <si>
    <t>Telstra Ventures Fund III</t>
  </si>
  <si>
    <t>Telstra Ventures</t>
  </si>
  <si>
    <t>AirTree Growth</t>
  </si>
  <si>
    <t>IFM Special Situations Credit Fund</t>
  </si>
  <si>
    <t>IFM Investors</t>
  </si>
  <si>
    <t>Revolution Private Debt Fund I</t>
  </si>
  <si>
    <t>Revolution Asset Management</t>
  </si>
  <si>
    <t>Australian Private Debt Fund</t>
  </si>
  <si>
    <t>DCF Asset Management</t>
  </si>
  <si>
    <t>MA Private Credit Fund</t>
  </si>
  <si>
    <t>MA Asset Management</t>
  </si>
  <si>
    <t>OneVentures Credit Fund IV</t>
  </si>
  <si>
    <t>OneVentures</t>
  </si>
  <si>
    <t>Hong Kong SAR</t>
  </si>
  <si>
    <t>South Korea</t>
  </si>
  <si>
    <t>Brunei</t>
  </si>
  <si>
    <t>Kazakhstan</t>
  </si>
  <si>
    <t>Palau</t>
  </si>
  <si>
    <t>Australian Retirement Trust</t>
  </si>
  <si>
    <t>Hostplus</t>
  </si>
  <si>
    <t>Retirement Wrap</t>
  </si>
  <si>
    <t>No</t>
  </si>
  <si>
    <t>Retail Employees Superannuation Trust</t>
  </si>
  <si>
    <t>AMP Super Fund</t>
  </si>
  <si>
    <t>CBUS Super</t>
  </si>
  <si>
    <t>Goverance type</t>
  </si>
  <si>
    <t>Average transparency</t>
  </si>
  <si>
    <t>Portfolio</t>
  </si>
  <si>
    <t>Asset</t>
  </si>
  <si>
    <t>Dec-20</t>
  </si>
  <si>
    <t>Dec-21</t>
  </si>
  <si>
    <t>Jun-22</t>
  </si>
  <si>
    <t>Up to 2002</t>
  </si>
  <si>
    <t>Rank</t>
  </si>
  <si>
    <t>Crown Resorts Limited</t>
  </si>
  <si>
    <t>Uniti Group Limited</t>
  </si>
  <si>
    <t>Nearmap Australia Pty. Ltd.</t>
  </si>
  <si>
    <t>Software</t>
  </si>
  <si>
    <t>Apr-22</t>
  </si>
  <si>
    <t>Aug-22</t>
  </si>
  <si>
    <t>*Preqin Pro prioritizes the date the deal was agreed and announced (where it is subject to regulatory filings and customary closing conditions before</t>
  </si>
  <si>
    <t>completion) over its completion date. Therefore, as an example, the $1.6bn acquisition of MYOB by KKR is not reflected in this table (as it was announced in December 2018).</t>
  </si>
  <si>
    <t>Immutable Pty Ltd</t>
  </si>
  <si>
    <t>Employment Hero Holdings Pty Ltd</t>
  </si>
  <si>
    <t>Saluda Medical Pty Ltd</t>
  </si>
  <si>
    <t>Linktree Pty Ltd.</t>
  </si>
  <si>
    <t>Series C</t>
  </si>
  <si>
    <t>Series F</t>
  </si>
  <si>
    <t>Series B</t>
  </si>
  <si>
    <t>Fidelity Investments, Redmile Group</t>
  </si>
  <si>
    <t>Index Ventures, Insight Partners, Greenoaks Capital, Coatue Management, AirTree Ventures</t>
  </si>
  <si>
    <t>US</t>
  </si>
  <si>
    <t>UK, US, Australia</t>
  </si>
  <si>
    <t>Australia, Canada, New Zealand</t>
  </si>
  <si>
    <t>Vocus Group Limited</t>
  </si>
  <si>
    <t>Feb-21</t>
  </si>
  <si>
    <t>BAI Communications Pty Ltd.</t>
  </si>
  <si>
    <t>Growth</t>
  </si>
  <si>
    <t>Canada</t>
  </si>
  <si>
    <t>Jun-21</t>
  </si>
  <si>
    <t>2010</t>
  </si>
  <si>
    <t>2011</t>
  </si>
  <si>
    <t>2012</t>
  </si>
  <si>
    <t>2013</t>
  </si>
  <si>
    <t>2014</t>
  </si>
  <si>
    <t>2015</t>
  </si>
  <si>
    <t>2016</t>
  </si>
  <si>
    <t>2017</t>
  </si>
  <si>
    <t>2018</t>
  </si>
  <si>
    <t>2019</t>
  </si>
  <si>
    <t>2020</t>
  </si>
  <si>
    <t>2021</t>
  </si>
  <si>
    <t>2022</t>
  </si>
  <si>
    <t>No. of deals</t>
  </si>
  <si>
    <t xml:space="preserve">Aggregate deal size ($bn) </t>
  </si>
  <si>
    <t>Year</t>
  </si>
  <si>
    <t>Dry powder ($bn)</t>
  </si>
  <si>
    <t>Unrealized value ($bn)</t>
  </si>
  <si>
    <t>Asset class</t>
  </si>
  <si>
    <t>Private equity</t>
  </si>
  <si>
    <t>Private debt</t>
  </si>
  <si>
    <t>Real estate</t>
  </si>
  <si>
    <t>Venture capital</t>
  </si>
  <si>
    <t>Natural resources</t>
  </si>
  <si>
    <t>Assets under management ($bn)</t>
  </si>
  <si>
    <t>Year of final close</t>
  </si>
  <si>
    <t>No. of funds closed</t>
  </si>
  <si>
    <t>Aggregate capital raised ($bn)</t>
  </si>
  <si>
    <t>Geographic focus</t>
  </si>
  <si>
    <t>Fig. 6: Active investors in Australia-based funds by location and vintage year</t>
  </si>
  <si>
    <t>Proportion of investors</t>
  </si>
  <si>
    <t>Investor type</t>
  </si>
  <si>
    <t>Superannuation scheme</t>
  </si>
  <si>
    <t>Asset manager</t>
  </si>
  <si>
    <t>Wealth manager</t>
  </si>
  <si>
    <t>Family office</t>
  </si>
  <si>
    <t>Hedge funds</t>
  </si>
  <si>
    <t>Business services</t>
  </si>
  <si>
    <t>Consumer discretionary</t>
  </si>
  <si>
    <t>Financial &amp; insurance services</t>
  </si>
  <si>
    <t>Information technology</t>
  </si>
  <si>
    <t>Portfolio company</t>
  </si>
  <si>
    <t>Investment type</t>
  </si>
  <si>
    <t>Deal status</t>
  </si>
  <si>
    <t>Investor location</t>
  </si>
  <si>
    <t>Deal date*</t>
  </si>
  <si>
    <t>Capital called up ($bn)</t>
  </si>
  <si>
    <t>Capital distributed ($bn)</t>
  </si>
  <si>
    <t>Net cash flow ($bn)</t>
  </si>
  <si>
    <t>Leveraged buyout</t>
  </si>
  <si>
    <t>Public-to-private</t>
  </si>
  <si>
    <t>Fund size ($mn)</t>
  </si>
  <si>
    <t>Fund type</t>
  </si>
  <si>
    <t>Final close date</t>
  </si>
  <si>
    <t>Fig. 11: Private equity-backed buyout deals in Australia, 2010 - 2022</t>
  </si>
  <si>
    <t>Fig. 22: Australia-focused private debt fundraising by fund type, all time</t>
  </si>
  <si>
    <t>Direct lending</t>
  </si>
  <si>
    <t>Venture debt</t>
  </si>
  <si>
    <t>Special situations</t>
  </si>
  <si>
    <t>Aggregate capital raised</t>
  </si>
  <si>
    <t>Junior/subordinated</t>
  </si>
  <si>
    <t>Senior debt</t>
  </si>
  <si>
    <t>Proportion of no. of deals</t>
  </si>
  <si>
    <t>Property type</t>
  </si>
  <si>
    <t>Mixed use</t>
  </si>
  <si>
    <t>Primary strategy</t>
  </si>
  <si>
    <t>Fund of hedge funds manager</t>
  </si>
  <si>
    <t>Public sector</t>
  </si>
  <si>
    <t>Fig. 34: APAC-based signatories to the UN PRI by location</t>
  </si>
  <si>
    <t>No. of signatories</t>
  </si>
  <si>
    <t>Fig. 35: Australia-focused fund commitments by ESG-affiliated investors by type</t>
  </si>
  <si>
    <t>Allocation to private capital (as a % of AUM)</t>
  </si>
  <si>
    <t>Active ESG policy?</t>
  </si>
  <si>
    <t>Fig. 36: Largest superannuation funds investing in private capital by assets under management</t>
  </si>
  <si>
    <t>Growth capital/expansion</t>
  </si>
  <si>
    <t>Series A</t>
  </si>
  <si>
    <t>Series D and later</t>
  </si>
  <si>
    <t>Angel/seed</t>
  </si>
  <si>
    <t>Add-on &amp; other</t>
  </si>
  <si>
    <t>Region</t>
  </si>
  <si>
    <t>Proportion of fund commitments</t>
  </si>
  <si>
    <t>No. of investors in 2018</t>
  </si>
  <si>
    <t>No. of investors in 2022</t>
  </si>
  <si>
    <t>Gresham Property Fund No. 6</t>
  </si>
  <si>
    <t>Qualitas Construction Debt Fund</t>
  </si>
  <si>
    <t>Qualitas</t>
  </si>
  <si>
    <t>Melbourne, Australia</t>
  </si>
  <si>
    <t>Debt</t>
  </si>
  <si>
    <t>Core</t>
  </si>
  <si>
    <t>Opportunistic</t>
  </si>
  <si>
    <t>Hong Kong</t>
  </si>
  <si>
    <t>Proportion of aggregate deal value</t>
  </si>
  <si>
    <t xml:space="preserve">AP-Fonden 3 </t>
  </si>
  <si>
    <t xml:space="preserve">Pavilion Capital </t>
  </si>
  <si>
    <t xml:space="preserve">British Columbia Investment Management Corporation </t>
  </si>
  <si>
    <t xml:space="preserve">Texas Permanent School Fund State Board of Education </t>
  </si>
  <si>
    <t xml:space="preserve">Rest of World </t>
  </si>
  <si>
    <t>Singapore, South Korea, China, US, Australia, South Africa, UK, Hong Kong SAR - China, France</t>
  </si>
  <si>
    <t>OneVentures, SEEK, AirTree Ventures</t>
  </si>
  <si>
    <t>Australia, Singapore</t>
  </si>
  <si>
    <t>Airwallex Pty Ltd</t>
  </si>
  <si>
    <t>Series E</t>
  </si>
  <si>
    <t>US, Australia, China, Hong Kong SAR - China</t>
  </si>
  <si>
    <t>Temasek Holdings, Mirae Asset Global Investments, Tencent Investment, Liberty Global Ventures, AirTree Ventures etc</t>
  </si>
  <si>
    <t>Sequoia Capital, Hostplus, Tencent Investment, Lone Pine Capital, Square Peg etc</t>
  </si>
  <si>
    <t xml:space="preserve">Average fund size ($mn) </t>
  </si>
  <si>
    <t>Square Peg Capital Fund 2</t>
  </si>
  <si>
    <t>Square Peg Opportunities Fund 2</t>
  </si>
  <si>
    <t>AirTree Ventures Fund III</t>
  </si>
  <si>
    <t>MRCF5</t>
  </si>
  <si>
    <t>Brandon Capital Partners</t>
  </si>
  <si>
    <t>CSIRO Innovation Fund 2</t>
  </si>
  <si>
    <t>Main Sequence Ventures</t>
  </si>
  <si>
    <t>Fig. 39: Proportion of foreign funding in Australia-focused funds by asset class, 2017 to 2022</t>
  </si>
  <si>
    <t>Aggregate deal value (USD bn)</t>
  </si>
  <si>
    <t>GO1 Pty Limited</t>
  </si>
  <si>
    <t>Morse Micro Pty. Ltd.</t>
  </si>
  <si>
    <t>Zeller Australia Pty Ltd</t>
  </si>
  <si>
    <t>Loam Bio Pty Ltd</t>
  </si>
  <si>
    <t>Advanced Navigation Pty. Ltd.</t>
  </si>
  <si>
    <t>Headline, Spark Capital, Square Peg, Addition</t>
  </si>
  <si>
    <t>KKR, In-Q-Tel, OIF Ventures, AI Capital, Main Sequence Ventures</t>
  </si>
  <si>
    <t>US, Singapore, Australia, UK</t>
  </si>
  <si>
    <t>Australia, Japan</t>
  </si>
  <si>
    <t>US, Australia</t>
  </si>
  <si>
    <t>Madrona Venture Group, SEEK, Y Combinator, M12, Blue Cloud Ventures etc</t>
  </si>
  <si>
    <t>Uniseed, Blackbird, MegaChips Corporation, CEFC, Main Sequence Ventures etc</t>
  </si>
  <si>
    <t>Horizon Ventures, Clean Energy Finance Corporation, Acre Venture Partners, Grok Ventures, Main Sequence Ventures etc</t>
  </si>
  <si>
    <t>La Trobe Financial Services Pty Limited</t>
  </si>
  <si>
    <t>Stanmore SMC</t>
  </si>
  <si>
    <t>Probe Group Pty Ltd.</t>
  </si>
  <si>
    <t>Challenger Limited</t>
  </si>
  <si>
    <t>PRP Diagnostic Imaging Pty Limited</t>
  </si>
  <si>
    <t>Announced</t>
  </si>
  <si>
    <t>Mar-22</t>
  </si>
  <si>
    <t>Nov-21</t>
  </si>
  <si>
    <t>Nov-22</t>
  </si>
  <si>
    <t>Sep-21</t>
  </si>
  <si>
    <t>Jul-21</t>
  </si>
  <si>
    <t>Quadrant Private Equity No. 7</t>
  </si>
  <si>
    <t>Quadrant Private Equity</t>
  </si>
  <si>
    <t>Quadrant Private Equity No. 6</t>
  </si>
  <si>
    <t>Crescent Capital Partners VII</t>
  </si>
  <si>
    <t>Crescent Capital Partners</t>
  </si>
  <si>
    <t>Crescent Capital Partners VI</t>
  </si>
  <si>
    <t>Adamantem Capital II</t>
  </si>
  <si>
    <t>Adamantem Capital</t>
  </si>
  <si>
    <t>Primary Strategy</t>
  </si>
  <si>
    <t>Laguna Bay Fund 1</t>
  </si>
  <si>
    <t>Gunn Agri Cattle Fund</t>
  </si>
  <si>
    <t>Gunn Agri Partners</t>
  </si>
  <si>
    <t>Lighthouse Solar Fund</t>
  </si>
  <si>
    <t>Lighthouse Infrastructure</t>
  </si>
  <si>
    <t>Samchully Renewable Energy Private Placement Fund 2</t>
  </si>
  <si>
    <t>Samchully Asset Management</t>
  </si>
  <si>
    <t>Seoul, South Korea</t>
  </si>
  <si>
    <t>Public Infrastructure Partners III</t>
  </si>
  <si>
    <t>Industrials</t>
  </si>
  <si>
    <t>Proportion of aggregate capital raised</t>
  </si>
  <si>
    <t>Fig. 30: 5 notable Australia-focused unlisted Infrastructure funds closed in 2017-2023</t>
  </si>
  <si>
    <t>Australian Farmlands Fund</t>
  </si>
  <si>
    <t>Macquarie Asset Management</t>
  </si>
  <si>
    <t>Kilter Rural</t>
  </si>
  <si>
    <t>Sydney, Aus</t>
  </si>
  <si>
    <t>Brisbane, Aus</t>
  </si>
  <si>
    <t>Bendigo, Aus</t>
  </si>
  <si>
    <t>Primary industry</t>
  </si>
  <si>
    <t>Agriculture/farmland</t>
  </si>
  <si>
    <t>Aggregate deal value ($bn)</t>
  </si>
  <si>
    <t>Insurance company</t>
  </si>
  <si>
    <t xml:space="preserve">Aggregate capital raised ($bn) </t>
  </si>
  <si>
    <t>Growth capital</t>
  </si>
  <si>
    <t>Public to Private</t>
  </si>
  <si>
    <t>Blackstone Group</t>
  </si>
  <si>
    <t>Aware Super, Macquarie Asset Management</t>
  </si>
  <si>
    <t>LP Direct</t>
  </si>
  <si>
    <t>Commonwealth Superannuation Corporation, Brookfield Property Group, H.R.L Morrison &amp; Co</t>
  </si>
  <si>
    <t>Alberta Investment Management Corporation, CPP Investment Board</t>
  </si>
  <si>
    <t>Secondary Buyout</t>
  </si>
  <si>
    <t>Brookfield Asset Management</t>
  </si>
  <si>
    <t>Petra Capital Partners, Stanmore Resources Limited</t>
  </si>
  <si>
    <t>KKR</t>
  </si>
  <si>
    <t>IFM Investors, UniSuper</t>
  </si>
  <si>
    <t>Thoma Bravo</t>
  </si>
  <si>
    <t>Apollo Global Management, Athene Group</t>
  </si>
  <si>
    <t>Fund size ($bn)</t>
  </si>
  <si>
    <t xml:space="preserve">Fund type </t>
  </si>
  <si>
    <t>Fig. 7: Active Australia-based investors by type, 2018 vs. 2023</t>
  </si>
  <si>
    <t>Total</t>
  </si>
  <si>
    <t>Fig. 20: Largest venture capital deals* in Australia, 2022 to 2023 YTD</t>
  </si>
  <si>
    <t>Source: Preqin Pro. Data as of April 2023</t>
  </si>
  <si>
    <t>Government agency</t>
  </si>
  <si>
    <t>Endowment plan</t>
  </si>
  <si>
    <t>Corporate investor</t>
  </si>
  <si>
    <t>*Only natural resources funds are included in this section (excluding private equity funds focused on natural resources). No metal &amp; mining-focused funds closed between year 2010 - 2022.</t>
  </si>
  <si>
    <t>Diversified infrastructure</t>
  </si>
  <si>
    <t>Absolute numbers for reference</t>
  </si>
  <si>
    <t>Deal size ($bn)</t>
  </si>
  <si>
    <t xml:space="preserve">Source: Preqin Pro. Data as of April 2023 </t>
  </si>
  <si>
    <t>Deal size ($ mn)</t>
  </si>
  <si>
    <r>
      <rPr>
        <b/>
        <sz val="11"/>
        <color theme="1"/>
        <rFont val="Arial"/>
        <family val="2"/>
      </rPr>
      <t xml:space="preserve">Tel (Tokyo):  </t>
    </r>
    <r>
      <rPr>
        <sz val="11"/>
        <color theme="1"/>
        <rFont val="Arial"/>
        <family val="2"/>
      </rPr>
      <t xml:space="preserve">                                        +81 (0)3 3242 6180</t>
    </r>
  </si>
  <si>
    <r>
      <rPr>
        <b/>
        <sz val="11"/>
        <color theme="1"/>
        <rFont val="Arial"/>
        <family val="2"/>
      </rPr>
      <t>Tel (Chicago):</t>
    </r>
    <r>
      <rPr>
        <sz val="11"/>
        <color theme="1"/>
        <rFont val="Arial"/>
        <family val="2"/>
      </rPr>
      <t xml:space="preserve">                                      +1 312 872 7990</t>
    </r>
  </si>
  <si>
    <r>
      <rPr>
        <b/>
        <sz val="11"/>
        <color theme="1"/>
        <rFont val="Arial"/>
        <family val="2"/>
      </rPr>
      <t xml:space="preserve">Tel (Sydney): </t>
    </r>
    <r>
      <rPr>
        <sz val="11"/>
        <color theme="1"/>
        <rFont val="Arial"/>
        <family val="2"/>
      </rPr>
      <t xml:space="preserve">                                      +61 2 8073 7600</t>
    </r>
  </si>
  <si>
    <r>
      <rPr>
        <b/>
        <sz val="11"/>
        <color theme="1"/>
        <rFont val="Arial"/>
        <family val="2"/>
      </rPr>
      <t xml:space="preserve">Tel (Birmingham):   </t>
    </r>
    <r>
      <rPr>
        <sz val="11"/>
        <color theme="1"/>
        <rFont val="Arial"/>
        <family val="2"/>
      </rPr>
      <t xml:space="preserve">                            +44 121 716 0800</t>
    </r>
  </si>
  <si>
    <r>
      <rPr>
        <b/>
        <sz val="11"/>
        <color theme="1"/>
        <rFont val="Arial"/>
        <family val="2"/>
      </rPr>
      <t>Tel (Dallas):</t>
    </r>
    <r>
      <rPr>
        <sz val="11"/>
        <color theme="1"/>
        <rFont val="Arial"/>
        <family val="2"/>
      </rPr>
      <t xml:space="preserve">                                         +1 628 220 4975</t>
    </r>
  </si>
  <si>
    <r>
      <rPr>
        <b/>
        <sz val="11"/>
        <color theme="1"/>
        <rFont val="Arial"/>
        <family val="2"/>
      </rPr>
      <t xml:space="preserve">Tel (Dubai):  </t>
    </r>
    <r>
      <rPr>
        <sz val="11"/>
        <color theme="1"/>
        <rFont val="Arial"/>
        <family val="2"/>
      </rPr>
      <t xml:space="preserve">                                       +971 45686347</t>
    </r>
  </si>
  <si>
    <r>
      <rPr>
        <b/>
        <sz val="11"/>
        <color theme="1"/>
        <rFont val="Arial"/>
        <family val="2"/>
      </rPr>
      <t xml:space="preserve">Email:   </t>
    </r>
    <r>
      <rPr>
        <sz val="11"/>
        <color theme="1"/>
        <rFont val="Arial"/>
        <family val="2"/>
      </rPr>
      <t xml:space="preserve">                                              </t>
    </r>
    <r>
      <rPr>
        <b/>
        <sz val="11"/>
        <color theme="5"/>
        <rFont val="Arial"/>
        <family val="2"/>
      </rPr>
      <t>info@preqin.com</t>
    </r>
    <r>
      <rPr>
        <sz val="11"/>
        <color theme="1"/>
        <rFont val="Arial"/>
        <family val="2"/>
      </rPr>
      <t xml:space="preserve">
</t>
    </r>
    <r>
      <rPr>
        <b/>
        <sz val="11"/>
        <color theme="1"/>
        <rFont val="Arial"/>
        <family val="2"/>
      </rPr>
      <t xml:space="preserve">Tel (New York): </t>
    </r>
    <r>
      <rPr>
        <sz val="11"/>
        <color theme="1"/>
        <rFont val="Arial"/>
        <family val="2"/>
      </rPr>
      <t xml:space="preserve">                                    +1 212 350 0100                                                 
</t>
    </r>
    <r>
      <rPr>
        <b/>
        <sz val="11"/>
        <color theme="1"/>
        <rFont val="Arial"/>
        <family val="2"/>
      </rPr>
      <t xml:space="preserve">Tel (London): </t>
    </r>
    <r>
      <rPr>
        <sz val="11"/>
        <color theme="1"/>
        <rFont val="Arial"/>
        <family val="2"/>
      </rPr>
      <t xml:space="preserve">                                       +44 (0)20 3207 0200                                  
</t>
    </r>
    <r>
      <rPr>
        <b/>
        <sz val="11"/>
        <color theme="1"/>
        <rFont val="Arial"/>
        <family val="2"/>
      </rPr>
      <t>Tel (Singapore):</t>
    </r>
    <r>
      <rPr>
        <sz val="11"/>
        <color theme="1"/>
        <rFont val="Arial"/>
        <family val="2"/>
      </rPr>
      <t xml:space="preserve">                                   +65 6305 2200
</t>
    </r>
    <r>
      <rPr>
        <b/>
        <sz val="11"/>
        <color theme="1"/>
        <rFont val="Arial"/>
        <family val="2"/>
      </rPr>
      <t>Tel (San Francisco):</t>
    </r>
    <r>
      <rPr>
        <sz val="11"/>
        <color theme="1"/>
        <rFont val="Arial"/>
        <family val="2"/>
      </rPr>
      <t xml:space="preserve">                             +1 415 316 0580 
</t>
    </r>
    <r>
      <rPr>
        <b/>
        <sz val="11"/>
        <color theme="1"/>
        <rFont val="Arial"/>
        <family val="2"/>
      </rPr>
      <t>Tel (Hong Kong):</t>
    </r>
    <r>
      <rPr>
        <sz val="11"/>
        <color theme="1"/>
        <rFont val="Arial"/>
        <family val="2"/>
      </rPr>
      <t xml:space="preserve">                                  +852 3892 0200</t>
    </r>
  </si>
  <si>
    <r>
      <t xml:space="preserve">Thank you for downloading the </t>
    </r>
    <r>
      <rPr>
        <i/>
        <sz val="11"/>
        <color theme="1"/>
        <rFont val="Arial"/>
        <family val="2"/>
        <scheme val="minor"/>
      </rPr>
      <t>Australian Private Capital Market Overview: A Preqin and Australian Investment Council Yearbook 2023</t>
    </r>
    <r>
      <rPr>
        <sz val="11"/>
        <color theme="1"/>
        <rFont val="Arial"/>
        <family val="2"/>
        <scheme val="minor"/>
      </rPr>
      <t xml:space="preserve"> data pack, which contains the underlying charts and graphs featured in this report. You are welcome to use the data in any presentations you are preparing; please cite Preqin as the source. Should you have any questions regarding the information featured then please do not hesitate to contact us using the details below.</t>
    </r>
  </si>
  <si>
    <t>Australian Private Capital Market Overview: A Preqin and Australian Investment Council Yearbook 2023 data pack</t>
  </si>
  <si>
    <t>Fig. 1: Australia-focused private capital assets under management, 2010 − Sep 2022</t>
  </si>
  <si>
    <t>Fig. 2:  Australia-focused private capital assets under management − breakdown of dry powder and unrealized value by asset class</t>
  </si>
  <si>
    <t>Fig. 3: Australia-focused private capital assets under management by asset class, 2010 − Sep 2022</t>
  </si>
  <si>
    <t>Fig. 4: Australia-focused private capital fundraising, 2010 − 2022</t>
  </si>
  <si>
    <t>Fig. 5: Private capital: Risk/return by primary geographic focus (vintages 2012 − 2020)*</t>
  </si>
  <si>
    <t>Return − median net IRR</t>
  </si>
  <si>
    <t xml:space="preserve">Risk − standard deviation of net IRR </t>
  </si>
  <si>
    <t>2003−2007</t>
  </si>
  <si>
    <t>2008−2012</t>
  </si>
  <si>
    <t>2013−2017</t>
  </si>
  <si>
    <t>2018−2022</t>
  </si>
  <si>
    <t xml:space="preserve">Superannuation scheme </t>
  </si>
  <si>
    <t>Fig. 8: Investors that believe Australasia presents the best opportunities in private capital by asset class, 2018 − 2022</t>
  </si>
  <si>
    <t>Fig. 9: Australia-focused private equity (excl. VC) fundraising, 2010 − 2022</t>
  </si>
  <si>
    <t>Fig. 10: Largest Australia-focused private equity funds closed in 2017 − 2023 YTD</t>
  </si>
  <si>
    <t>Fig. 12: Aggregate value of private equity-backed buyout deals in Australia by investment type, 2010 − 2022</t>
  </si>
  <si>
    <t>Fig. 13: Largest private equity-backed buyout deals in Australia in 2021 − 2023 YTD</t>
  </si>
  <si>
    <t>Telecoms &amp; media</t>
  </si>
  <si>
    <t>Raw materials &amp; natural resources</t>
  </si>
  <si>
    <t>Fig. 14: Australia-focused private equity: annual capital called up, distributed, and net cash flow, 2010 − Sep 2022</t>
  </si>
  <si>
    <t>Early stage</t>
  </si>
  <si>
    <t>Venture (general)</t>
  </si>
  <si>
    <t>Expansion/late stage</t>
  </si>
  <si>
    <t>Early stage: start-up</t>
  </si>
  <si>
    <t>Stage</t>
  </si>
  <si>
    <t>Fig. 18: Venture capital deals in Australia by stage, 2010 − 2022</t>
  </si>
  <si>
    <t>Fig. 19: Venture capital deals* in Australia by verticals, 2010 − 2022</t>
  </si>
  <si>
    <t>Vertical</t>
  </si>
  <si>
    <t>Unspecified round</t>
  </si>
  <si>
    <t>Medical devices &amp; equipment</t>
  </si>
  <si>
    <t>Financial services</t>
  </si>
  <si>
    <t>Fig. 21: Australia-focused venture capital: Annual capital called up, distributed, and net cash flow, 2010 − Sep 2022</t>
  </si>
  <si>
    <t>Fig. 15: Australia-focused venture capital fundraising, 2010 − 2022</t>
  </si>
  <si>
    <t>Fig. 16: Largest Australia-focused venture capital funds closed, 2017 − 2023</t>
  </si>
  <si>
    <t>Fig. 17: Venture capital deals* in Australia, 2010 − 2022</t>
  </si>
  <si>
    <t>Fig. 23: Largest Australia-focused private debt funds closed, 2017 − 2023 YTD</t>
  </si>
  <si>
    <t>Direct lending - blended/opportunistic debt</t>
  </si>
  <si>
    <t>Direct lending − senior debt</t>
  </si>
  <si>
    <t>Fig. 24: Private debt-backed deals in Australia by debt type, 2010 − 2022</t>
  </si>
  <si>
    <t>Fig. 25: Australia-focused closed-end private real estate fundraising, 2010 − 2022</t>
  </si>
  <si>
    <t>Fig. 26: Largest Australia-focused closed-end private real estate funds closed, 2017 − 2023 YTD</t>
  </si>
  <si>
    <t>Fig. 27: Australia-focused closed-end private real estate: Annual capital called up, distributed, and net cash flow, 2010 − Sep 2022</t>
  </si>
  <si>
    <t>Primary asset type</t>
  </si>
  <si>
    <t>Fig. 28: PERE deals in Australia by primary asset type, 2010 − 2022</t>
  </si>
  <si>
    <t>Fig. 29: Aggregate capital raised by Australia-focused unlisted infrastructure funds closed in 2010 − 2022 by primary industry</t>
  </si>
  <si>
    <t>Energy &amp; utilities</t>
  </si>
  <si>
    <t>Fig 31: No. and aggregate deal value of private infrastructure deals, 2010 − 2022</t>
  </si>
  <si>
    <t>Fig. 32: Aggregate capital raised by Australia-focused unlisted natural resources funds closed in 2010 − 2022 by primary industry</t>
  </si>
  <si>
    <t>Fig. 33: 5 notable unlisted natural resources funds closed in 2017 − 2023 YTD</t>
  </si>
  <si>
    <t>Fig. 38: Proportion of foreign funding in Australia-focused funds by region, 2017 − 2022</t>
  </si>
  <si>
    <t>Fig. 40: Prominent overseas investors in Australia-based funds, 2017 − 2022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</si>
</sst>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3" formatCode="_(* #,##0.00_);_(* \(#,##0.00\);_(* &quot;-&quot;??_);_(@_)"/>
    <numFmt numFmtId="164" formatCode="_-* #,##0.00_-;\-* #,##0.00_-;_-* &quot;-&quot;??_-;_-@_-"/>
    <numFmt numFmtId="165" formatCode="_-&quot;$&quot;* #,##0.00_-;\-&quot;$&quot;* #,##0.00_-;_-&quot;$&quot;* &quot;-&quot;??_-;_-@_-"/>
    <numFmt numFmtId="166" formatCode="0.0%"/>
    <numFmt numFmtId="167" formatCode="0.0"/>
    <numFmt numFmtId="168" formatCode="#,##0.0_ ;\-#,##0.0\ "/>
    <numFmt numFmtId="169" formatCode="[$-409]mmm\-yy;@"/>
    <numFmt numFmtId="170" formatCode="mmm\-yyyy"/>
    <numFmt numFmtId="171" formatCode="dd\-mmm\-yyyy"/>
    <numFmt numFmtId="172" formatCode="General\%"/>
    <numFmt numFmtId="173" formatCode="#,##0.0"/>
  </numFmts>
  <fonts count="30" x14ac:knownFonts="1">
    <font>
      <sz val="11"/>
      <color theme="1"/>
      <name val="Arial"/>
      <family val="2"/>
      <scheme val="minor"/>
    </font>
    <font>
      <sz val="11"/>
      <color theme="1"/>
      <name val="Arial"/>
      <family val="2"/>
      <scheme val="minor"/>
    </font>
    <font>
      <b/>
      <sz val="11"/>
      <color theme="1"/>
      <name val="Arial"/>
      <family val="2"/>
      <scheme val="minor"/>
    </font>
    <font>
      <sz val="11"/>
      <name val="Calibri"/>
      <family val="2"/>
    </font>
    <font>
      <b/>
      <sz val="16"/>
      <color theme="0"/>
      <name val="Arial"/>
      <family val="2"/>
      <scheme val="minor"/>
    </font>
    <font>
      <sz val="8"/>
      <name val="Arial"/>
      <family val="2"/>
      <scheme val="minor"/>
    </font>
    <font>
      <sz val="11"/>
      <name val="Calibri"/>
      <family val="2"/>
    </font>
    <font>
      <sz val="11"/>
      <color theme="1"/>
      <name val="Arial"/>
      <family val="2"/>
      <scheme val="major"/>
    </font>
    <font>
      <b/>
      <sz val="11"/>
      <color rgb="FFFFFFFF"/>
      <name val="Arial"/>
      <family val="2"/>
      <scheme val="major"/>
    </font>
    <font>
      <b/>
      <sz val="11"/>
      <color theme="1"/>
      <name val="Arial"/>
      <family val="2"/>
      <scheme val="major"/>
    </font>
    <font>
      <sz val="11"/>
      <color rgb="FFFF0000"/>
      <name val="Arial"/>
      <family val="2"/>
      <scheme val="major"/>
    </font>
    <font>
      <sz val="11"/>
      <name val="Arial"/>
      <family val="2"/>
      <scheme val="major"/>
    </font>
    <font>
      <sz val="11"/>
      <color rgb="FF000000"/>
      <name val="Arial"/>
      <family val="2"/>
      <scheme val="major"/>
    </font>
    <font>
      <i/>
      <sz val="11"/>
      <name val="Arial"/>
      <family val="2"/>
      <scheme val="major"/>
    </font>
    <font>
      <b/>
      <sz val="11"/>
      <name val="Arial"/>
      <family val="2"/>
      <scheme val="major"/>
    </font>
    <font>
      <i/>
      <sz val="11"/>
      <color theme="1"/>
      <name val="Arial"/>
      <family val="2"/>
      <scheme val="major"/>
    </font>
    <font>
      <b/>
      <sz val="11"/>
      <color theme="4" tint="-0.249977111117893"/>
      <name val="Arial"/>
      <family val="2"/>
      <scheme val="major"/>
    </font>
    <font>
      <sz val="11"/>
      <color theme="4" tint="-0.249977111117893"/>
      <name val="Arial"/>
      <family val="2"/>
      <scheme val="major"/>
    </font>
    <font>
      <sz val="11"/>
      <color rgb="FF4D5156"/>
      <name val="Arial"/>
      <family val="2"/>
      <scheme val="major"/>
    </font>
    <font>
      <i/>
      <sz val="11"/>
      <color theme="4" tint="-0.249977111117893"/>
      <name val="Arial"/>
      <family val="2"/>
      <scheme val="major"/>
    </font>
    <font>
      <b/>
      <i/>
      <sz val="11"/>
      <color theme="1"/>
      <name val="Arial"/>
      <family val="2"/>
      <scheme val="minor"/>
    </font>
    <font>
      <sz val="11"/>
      <color rgb="FF000000"/>
      <name val="Arial"/>
      <family val="2"/>
    </font>
    <font>
      <i/>
      <sz val="9"/>
      <name val="Arial"/>
      <family val="2"/>
      <scheme val="major"/>
    </font>
    <font>
      <i/>
      <sz val="9"/>
      <color theme="1"/>
      <name val="Arial"/>
      <family val="2"/>
      <scheme val="major"/>
    </font>
    <font>
      <sz val="9"/>
      <color theme="1"/>
      <name val="Arial"/>
      <family val="2"/>
      <scheme val="major"/>
    </font>
    <font>
      <i/>
      <sz val="9"/>
      <color theme="1"/>
      <name val="Arial"/>
      <family val="2"/>
      <scheme val="minor"/>
    </font>
    <font>
      <sz val="11"/>
      <color theme="1"/>
      <name val="Arial"/>
      <family val="2"/>
    </font>
    <font>
      <b/>
      <sz val="11"/>
      <color theme="1"/>
      <name val="Arial"/>
      <family val="2"/>
    </font>
    <font>
      <b/>
      <sz val="11"/>
      <color theme="5"/>
      <name val="Arial"/>
      <family val="2"/>
    </font>
    <font>
      <i/>
      <sz val="11"/>
      <color theme="1"/>
      <name val="Arial"/>
      <family val="2"/>
      <scheme val="minor"/>
    </font>
  </fonts>
  <fills count="9">
    <fill>
      <patternFill patternType="none"/>
    </fill>
    <fill>
      <patternFill patternType="gray125"/>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
      <patternFill patternType="solid">
        <fgColor theme="4"/>
        <bgColor indexed="64"/>
      </patternFill>
    </fill>
    <fill>
      <patternFill patternType="solid">
        <fgColor rgb="FFC5B9AC"/>
        <bgColor indexed="64"/>
      </patternFill>
    </fill>
    <fill>
      <patternFill patternType="solid">
        <fgColor rgb="FFC5B9AC"/>
        <bgColor theme="4" tint="0.79998168889431442"/>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theme="4"/>
      </left>
      <right style="thin">
        <color theme="4"/>
      </right>
      <top style="thin">
        <color theme="4"/>
      </top>
      <bottom style="thin">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theme="4"/>
      </left>
      <right style="thin">
        <color theme="4"/>
      </right>
      <top style="thin">
        <color theme="4"/>
      </top>
      <bottom/>
      <diagonal/>
    </border>
    <border>
      <left/>
      <right style="thin">
        <color theme="4"/>
      </right>
      <top style="thin">
        <color theme="4"/>
      </top>
      <bottom style="thin">
        <color theme="4"/>
      </bottom>
      <diagonal/>
    </border>
    <border>
      <left/>
      <right style="thin">
        <color theme="4"/>
      </right>
      <top style="thin">
        <color theme="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theme="4"/>
      </left>
      <right/>
      <top/>
      <bottom/>
      <diagonal/>
    </border>
  </borders>
  <cellStyleXfs count="3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xf numFmtId="0" fontId="1" fillId="0" borderId="0"/>
    <xf numFmtId="0" fontId="3" fillId="0" borderId="0"/>
    <xf numFmtId="4" fontId="3" fillId="0" borderId="0"/>
    <xf numFmtId="164" fontId="1" fillId="0" borderId="0" applyFont="0" applyFill="0" applyBorder="0" applyAlignment="0" applyProtection="0"/>
    <xf numFmtId="43" fontId="1" fillId="0" borderId="0" applyFont="0" applyFill="0" applyBorder="0" applyAlignment="0" applyProtection="0"/>
    <xf numFmtId="0" fontId="1" fillId="0" borderId="0"/>
    <xf numFmtId="0" fontId="3" fillId="0" borderId="0"/>
    <xf numFmtId="0" fontId="1" fillId="0" borderId="0"/>
    <xf numFmtId="0" fontId="6" fillId="0" borderId="0"/>
    <xf numFmtId="165" fontId="1" fillId="0" borderId="0" applyFont="0" applyFill="0" applyBorder="0" applyAlignment="0" applyProtection="0"/>
    <xf numFmtId="0" fontId="6" fillId="0" borderId="0"/>
    <xf numFmtId="170" fontId="6" fillId="0" borderId="0"/>
    <xf numFmtId="0" fontId="3" fillId="0" borderId="0"/>
    <xf numFmtId="0" fontId="3" fillId="0" borderId="0"/>
    <xf numFmtId="170" fontId="3" fillId="0" borderId="0"/>
    <xf numFmtId="4" fontId="3" fillId="0" borderId="0"/>
    <xf numFmtId="171" fontId="3" fillId="0" borderId="0"/>
    <xf numFmtId="4" fontId="6" fillId="0" borderId="0"/>
    <xf numFmtId="171" fontId="6" fillId="0" borderId="0"/>
    <xf numFmtId="49" fontId="6" fillId="0" borderId="0"/>
    <xf numFmtId="49" fontId="6" fillId="0" borderId="0"/>
    <xf numFmtId="49" fontId="6" fillId="0" borderId="0"/>
    <xf numFmtId="49" fontId="6" fillId="0" borderId="0"/>
    <xf numFmtId="4" fontId="6" fillId="0" borderId="0"/>
    <xf numFmtId="0" fontId="6" fillId="0" borderId="0"/>
    <xf numFmtId="3" fontId="6" fillId="0" borderId="0"/>
    <xf numFmtId="172" fontId="6" fillId="0" borderId="0"/>
    <xf numFmtId="0" fontId="6" fillId="0" borderId="0"/>
    <xf numFmtId="0" fontId="3" fillId="0" borderId="0"/>
    <xf numFmtId="0" fontId="1" fillId="0" borderId="0"/>
  </cellStyleXfs>
  <cellXfs count="211">
    <xf numFmtId="0" fontId="0" fillId="0" borderId="0" xfId="0"/>
    <xf numFmtId="0" fontId="0" fillId="3" borderId="0" xfId="0" applyFill="1"/>
    <xf numFmtId="0" fontId="7" fillId="0" borderId="0" xfId="0" applyFont="1" applyAlignment="1">
      <alignment horizontal="center" vertical="center"/>
    </xf>
    <xf numFmtId="1" fontId="7" fillId="0" borderId="1" xfId="0" applyNumberFormat="1" applyFont="1" applyBorder="1" applyAlignment="1">
      <alignment horizontal="center" vertical="center"/>
    </xf>
    <xf numFmtId="0" fontId="10" fillId="0" borderId="0" xfId="0" applyFont="1" applyAlignment="1">
      <alignment horizontal="left" vertical="center"/>
    </xf>
    <xf numFmtId="167" fontId="7" fillId="0" borderId="1" xfId="0" applyNumberFormat="1" applyFont="1" applyBorder="1" applyAlignment="1">
      <alignment horizontal="center" vertical="center"/>
    </xf>
    <xf numFmtId="1" fontId="7" fillId="0" borderId="0" xfId="0" applyNumberFormat="1" applyFont="1" applyAlignment="1">
      <alignment horizontal="left" vertical="center" wrapText="1"/>
    </xf>
    <xf numFmtId="0" fontId="7" fillId="0" borderId="0" xfId="0" applyFont="1" applyAlignment="1">
      <alignment horizontal="center" vertical="center" wrapText="1"/>
    </xf>
    <xf numFmtId="167" fontId="7" fillId="0" borderId="0" xfId="0" applyNumberFormat="1" applyFont="1" applyAlignment="1">
      <alignment horizontal="center" vertical="center" wrapText="1"/>
    </xf>
    <xf numFmtId="0" fontId="7" fillId="0" borderId="0" xfId="0" applyFont="1" applyAlignment="1">
      <alignment horizontal="left" vertical="center"/>
    </xf>
    <xf numFmtId="0" fontId="7" fillId="0" borderId="0" xfId="0" applyFont="1"/>
    <xf numFmtId="0" fontId="9" fillId="0" borderId="0" xfId="0" applyFont="1" applyAlignment="1">
      <alignment horizontal="left" vertical="center"/>
    </xf>
    <xf numFmtId="0" fontId="14" fillId="4" borderId="1" xfId="0" applyFont="1" applyFill="1" applyBorder="1" applyAlignment="1">
      <alignment horizontal="center" vertical="center"/>
    </xf>
    <xf numFmtId="9" fontId="7" fillId="0" borderId="0" xfId="0" applyNumberFormat="1" applyFont="1" applyAlignment="1">
      <alignment horizontal="center" vertical="center"/>
    </xf>
    <xf numFmtId="0" fontId="7" fillId="0" borderId="1" xfId="0" applyFont="1" applyBorder="1" applyAlignment="1">
      <alignment horizontal="center"/>
    </xf>
    <xf numFmtId="9" fontId="7" fillId="0" borderId="1" xfId="0" applyNumberFormat="1" applyFont="1" applyBorder="1" applyAlignment="1">
      <alignment horizontal="center" vertical="center" wrapText="1"/>
    </xf>
    <xf numFmtId="0" fontId="15" fillId="0" borderId="0" xfId="0" applyFont="1" applyAlignment="1">
      <alignment horizontal="center" vertical="center"/>
    </xf>
    <xf numFmtId="0" fontId="7" fillId="0" borderId="1" xfId="0" applyFont="1" applyBorder="1" applyAlignment="1">
      <alignment horizontal="center" vertical="center"/>
    </xf>
    <xf numFmtId="1" fontId="7" fillId="0" borderId="0" xfId="0" applyNumberFormat="1" applyFont="1" applyAlignment="1">
      <alignment horizontal="center" vertical="center"/>
    </xf>
    <xf numFmtId="0" fontId="7" fillId="0" borderId="0" xfId="0" applyFont="1" applyAlignment="1">
      <alignment horizontal="left" vertical="center" wrapText="1"/>
    </xf>
    <xf numFmtId="0" fontId="15" fillId="0" borderId="0" xfId="0" applyFont="1" applyAlignment="1">
      <alignment horizontal="right" vertical="center"/>
    </xf>
    <xf numFmtId="167" fontId="7" fillId="0" borderId="1" xfId="0" applyNumberFormat="1" applyFont="1" applyBorder="1" applyAlignment="1">
      <alignment horizontal="center"/>
    </xf>
    <xf numFmtId="167" fontId="7" fillId="0" borderId="0" xfId="0" applyNumberFormat="1" applyFont="1" applyAlignment="1">
      <alignment horizontal="center" vertical="center"/>
    </xf>
    <xf numFmtId="166" fontId="7" fillId="0" borderId="0" xfId="0" applyNumberFormat="1" applyFont="1" applyAlignment="1">
      <alignment horizontal="center" vertical="center"/>
    </xf>
    <xf numFmtId="0" fontId="7" fillId="0" borderId="1" xfId="0" applyFont="1" applyBorder="1" applyAlignment="1">
      <alignment horizontal="center" vertical="center" wrapText="1"/>
    </xf>
    <xf numFmtId="0" fontId="17" fillId="0" borderId="0" xfId="5" applyFont="1" applyAlignment="1">
      <alignment horizontal="left" vertical="center"/>
    </xf>
    <xf numFmtId="0" fontId="17" fillId="0" borderId="0" xfId="5" applyFont="1" applyAlignment="1">
      <alignment horizontal="center" vertical="center"/>
    </xf>
    <xf numFmtId="3" fontId="17" fillId="0" borderId="0" xfId="6" applyNumberFormat="1" applyFont="1" applyAlignment="1">
      <alignment horizontal="center" vertical="center"/>
    </xf>
    <xf numFmtId="1" fontId="7" fillId="0" borderId="0" xfId="0" applyNumberFormat="1" applyFont="1" applyAlignment="1">
      <alignment horizontal="left" vertical="center"/>
    </xf>
    <xf numFmtId="1" fontId="7" fillId="0" borderId="1" xfId="10" applyNumberFormat="1" applyFont="1" applyBorder="1" applyAlignment="1">
      <alignment horizontal="center" vertical="center"/>
    </xf>
    <xf numFmtId="0" fontId="11" fillId="0" borderId="2" xfId="5" applyFont="1" applyBorder="1" applyAlignment="1">
      <alignment horizontal="center" vertical="center" wrapText="1"/>
    </xf>
    <xf numFmtId="169" fontId="11" fillId="0" borderId="2" xfId="5" applyNumberFormat="1" applyFont="1" applyBorder="1" applyAlignment="1">
      <alignment horizontal="center" vertical="center" wrapText="1"/>
    </xf>
    <xf numFmtId="17" fontId="19" fillId="0" borderId="0" xfId="5" applyNumberFormat="1" applyFont="1" applyAlignment="1">
      <alignment horizontal="center" vertical="center"/>
    </xf>
    <xf numFmtId="17" fontId="11" fillId="0" borderId="2" xfId="5" applyNumberFormat="1" applyFont="1" applyBorder="1" applyAlignment="1">
      <alignment horizontal="center" vertical="center" wrapText="1"/>
    </xf>
    <xf numFmtId="0" fontId="13" fillId="0" borderId="0" xfId="0" applyFont="1" applyAlignment="1">
      <alignment horizontal="right" vertical="center"/>
    </xf>
    <xf numFmtId="168" fontId="7" fillId="0" borderId="1" xfId="8"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166" fontId="7" fillId="0" borderId="1" xfId="2" applyNumberFormat="1" applyFont="1" applyBorder="1" applyAlignment="1">
      <alignment horizontal="center" vertical="center" wrapText="1"/>
    </xf>
    <xf numFmtId="0" fontId="20" fillId="3" borderId="0" xfId="0" applyFont="1" applyFill="1"/>
    <xf numFmtId="1" fontId="7" fillId="0" borderId="1" xfId="9" applyNumberFormat="1" applyFont="1" applyBorder="1" applyAlignment="1">
      <alignment horizontal="center" vertical="center" wrapText="1"/>
    </xf>
    <xf numFmtId="0" fontId="7" fillId="0" borderId="0" xfId="0" applyFont="1" applyAlignment="1">
      <alignment horizontal="center"/>
    </xf>
    <xf numFmtId="0" fontId="11" fillId="5" borderId="8" xfId="0" applyFont="1" applyFill="1" applyBorder="1" applyAlignment="1">
      <alignment horizontal="center" vertical="center" wrapText="1"/>
    </xf>
    <xf numFmtId="0" fontId="11" fillId="0" borderId="2" xfId="5" applyFont="1" applyBorder="1" applyAlignment="1">
      <alignment horizontal="center" vertical="center"/>
    </xf>
    <xf numFmtId="1" fontId="11" fillId="0" borderId="2" xfId="6" applyNumberFormat="1" applyFont="1" applyBorder="1" applyAlignment="1">
      <alignment horizontal="center" vertical="center"/>
    </xf>
    <xf numFmtId="17" fontId="11" fillId="0" borderId="2" xfId="5" applyNumberFormat="1" applyFont="1" applyBorder="1" applyAlignment="1">
      <alignment horizontal="center" vertical="center"/>
    </xf>
    <xf numFmtId="0" fontId="11" fillId="0" borderId="14" xfId="5" applyFont="1" applyBorder="1" applyAlignment="1">
      <alignment horizontal="center" vertical="center" wrapText="1"/>
    </xf>
    <xf numFmtId="1" fontId="11" fillId="0" borderId="2" xfId="6" applyNumberFormat="1" applyFont="1" applyBorder="1" applyAlignment="1">
      <alignment horizontal="center" vertical="center" wrapText="1"/>
    </xf>
    <xf numFmtId="0" fontId="11" fillId="0" borderId="0" xfId="0" applyFont="1" applyAlignment="1">
      <alignment horizontal="center" vertical="center"/>
    </xf>
    <xf numFmtId="0" fontId="10" fillId="0" borderId="0" xfId="0" applyFont="1" applyAlignment="1">
      <alignment horizontal="center" vertical="center"/>
    </xf>
    <xf numFmtId="9" fontId="7" fillId="0" borderId="0" xfId="2" applyFont="1" applyFill="1" applyAlignment="1">
      <alignment horizontal="center" vertical="center"/>
    </xf>
    <xf numFmtId="0" fontId="18" fillId="0" borderId="0" xfId="0" applyFont="1" applyAlignment="1">
      <alignment horizontal="left" vertical="center" wrapText="1"/>
    </xf>
    <xf numFmtId="0" fontId="17" fillId="0" borderId="0" xfId="5" applyFont="1" applyAlignment="1">
      <alignment horizontal="center" vertical="center" wrapText="1"/>
    </xf>
    <xf numFmtId="1" fontId="17" fillId="0" borderId="0" xfId="6" applyNumberFormat="1" applyFont="1" applyAlignment="1">
      <alignment horizontal="center" vertical="center" wrapText="1"/>
    </xf>
    <xf numFmtId="17" fontId="17" fillId="0" borderId="0" xfId="5" applyNumberFormat="1" applyFont="1" applyAlignment="1">
      <alignment horizontal="center" vertical="center" wrapText="1"/>
    </xf>
    <xf numFmtId="0" fontId="21" fillId="0" borderId="1" xfId="0" applyFont="1" applyBorder="1" applyAlignment="1">
      <alignment horizontal="center" vertical="center"/>
    </xf>
    <xf numFmtId="167" fontId="21" fillId="0" borderId="1" xfId="0" applyNumberFormat="1" applyFont="1" applyBorder="1" applyAlignment="1">
      <alignment horizontal="center"/>
    </xf>
    <xf numFmtId="170" fontId="11" fillId="5" borderId="8" xfId="0" applyNumberFormat="1" applyFont="1" applyFill="1" applyBorder="1" applyAlignment="1">
      <alignment horizontal="center" vertical="center" wrapText="1"/>
    </xf>
    <xf numFmtId="49" fontId="11" fillId="5" borderId="8" xfId="0" applyNumberFormat="1" applyFont="1" applyFill="1" applyBorder="1" applyAlignment="1">
      <alignment horizontal="center" vertical="center" wrapText="1"/>
    </xf>
    <xf numFmtId="0" fontId="11" fillId="5" borderId="0" xfId="0" applyFont="1" applyFill="1" applyAlignment="1">
      <alignment horizontal="center" vertical="center" wrapText="1"/>
    </xf>
    <xf numFmtId="3" fontId="11" fillId="5" borderId="0" xfId="1" applyNumberFormat="1" applyFont="1" applyFill="1" applyBorder="1" applyAlignment="1">
      <alignment horizontal="center" vertical="center" wrapText="1"/>
    </xf>
    <xf numFmtId="170" fontId="11" fillId="5" borderId="0" xfId="0" applyNumberFormat="1" applyFont="1" applyFill="1" applyAlignment="1">
      <alignment horizontal="center" vertical="center" wrapText="1"/>
    </xf>
    <xf numFmtId="173" fontId="11" fillId="5" borderId="0" xfId="1" applyNumberFormat="1" applyFont="1" applyFill="1" applyBorder="1" applyAlignment="1">
      <alignment horizontal="center" vertical="center" wrapText="1"/>
    </xf>
    <xf numFmtId="49" fontId="11" fillId="5" borderId="0" xfId="0" applyNumberFormat="1" applyFont="1" applyFill="1" applyAlignment="1">
      <alignment horizontal="center" vertical="center" wrapText="1"/>
    </xf>
    <xf numFmtId="0" fontId="1" fillId="0" borderId="0" xfId="11" applyAlignment="1">
      <alignment horizontal="left" vertical="center"/>
    </xf>
    <xf numFmtId="0" fontId="1" fillId="0" borderId="0" xfId="11" applyAlignment="1">
      <alignment horizontal="center" vertical="center"/>
    </xf>
    <xf numFmtId="0" fontId="1" fillId="0" borderId="0" xfId="4"/>
    <xf numFmtId="0" fontId="16" fillId="0" borderId="0" xfId="4" applyFont="1" applyAlignment="1">
      <alignment horizontal="center" vertical="center"/>
    </xf>
    <xf numFmtId="0" fontId="1" fillId="0" borderId="0" xfId="11" applyAlignment="1">
      <alignment vertical="center"/>
    </xf>
    <xf numFmtId="0" fontId="7" fillId="0" borderId="0" xfId="0" applyFont="1" applyAlignment="1">
      <alignment vertical="center"/>
    </xf>
    <xf numFmtId="3" fontId="11" fillId="0" borderId="2" xfId="5" applyNumberFormat="1" applyFont="1" applyBorder="1" applyAlignment="1">
      <alignment horizontal="center" vertical="center" wrapText="1"/>
    </xf>
    <xf numFmtId="0" fontId="7" fillId="0" borderId="0" xfId="11" applyFont="1" applyAlignment="1">
      <alignment vertical="center"/>
    </xf>
    <xf numFmtId="0" fontId="7" fillId="0" borderId="0" xfId="11" applyFont="1" applyAlignment="1">
      <alignment horizontal="center" vertical="center"/>
    </xf>
    <xf numFmtId="0" fontId="22" fillId="0" borderId="0" xfId="11" applyFont="1" applyAlignment="1">
      <alignment horizontal="right" vertical="center"/>
    </xf>
    <xf numFmtId="0" fontId="11" fillId="0" borderId="1" xfId="5" applyFont="1" applyBorder="1" applyAlignment="1">
      <alignment horizontal="center" vertical="center" wrapText="1"/>
    </xf>
    <xf numFmtId="3" fontId="11" fillId="0" borderId="1" xfId="5" applyNumberFormat="1" applyFont="1" applyBorder="1" applyAlignment="1">
      <alignment horizontal="center" vertical="center" wrapText="1"/>
    </xf>
    <xf numFmtId="17" fontId="11" fillId="0" borderId="1" xfId="5" applyNumberFormat="1" applyFont="1" applyBorder="1" applyAlignment="1">
      <alignment horizontal="center" vertical="center" wrapText="1"/>
    </xf>
    <xf numFmtId="0" fontId="21" fillId="0" borderId="6" xfId="0" applyFont="1" applyBorder="1" applyAlignment="1">
      <alignment horizontal="center" vertical="center"/>
    </xf>
    <xf numFmtId="167" fontId="21" fillId="0" borderId="6" xfId="0" applyNumberFormat="1" applyFont="1" applyBorder="1" applyAlignment="1">
      <alignment horizontal="center"/>
    </xf>
    <xf numFmtId="17" fontId="7" fillId="0" borderId="3" xfId="0" applyNumberFormat="1" applyFont="1" applyBorder="1" applyAlignment="1">
      <alignment horizontal="center" vertical="center"/>
    </xf>
    <xf numFmtId="17" fontId="7" fillId="0" borderId="18" xfId="0" applyNumberFormat="1" applyFont="1" applyBorder="1" applyAlignment="1">
      <alignment horizontal="center" vertical="center"/>
    </xf>
    <xf numFmtId="17" fontId="7" fillId="0" borderId="1" xfId="0" applyNumberFormat="1" applyFont="1" applyBorder="1" applyAlignment="1">
      <alignment horizontal="center" vertical="center"/>
    </xf>
    <xf numFmtId="3" fontId="11" fillId="0" borderId="8" xfId="1" applyNumberFormat="1" applyFont="1" applyFill="1" applyBorder="1" applyAlignment="1">
      <alignment horizontal="center" vertical="center" wrapText="1"/>
    </xf>
    <xf numFmtId="1" fontId="21" fillId="0" borderId="1" xfId="0" applyNumberFormat="1" applyFont="1" applyBorder="1" applyAlignment="1">
      <alignment horizontal="center"/>
    </xf>
    <xf numFmtId="1" fontId="21" fillId="0" borderId="6" xfId="0" applyNumberFormat="1" applyFont="1" applyBorder="1" applyAlignment="1">
      <alignment horizontal="center"/>
    </xf>
    <xf numFmtId="167" fontId="11" fillId="0" borderId="2" xfId="5" applyNumberFormat="1" applyFont="1" applyBorder="1" applyAlignment="1">
      <alignment horizontal="center" vertical="center" wrapText="1"/>
    </xf>
    <xf numFmtId="0" fontId="7" fillId="6" borderId="0" xfId="0" applyFont="1" applyFill="1" applyAlignment="1">
      <alignment horizontal="left" vertical="center"/>
    </xf>
    <xf numFmtId="0" fontId="8" fillId="6" borderId="0" xfId="4" applyFont="1" applyFill="1" applyAlignment="1">
      <alignment horizontal="left" vertical="center"/>
    </xf>
    <xf numFmtId="0" fontId="7" fillId="6" borderId="0" xfId="0" applyFont="1" applyFill="1" applyAlignment="1">
      <alignment horizontal="center" vertical="center"/>
    </xf>
    <xf numFmtId="0" fontId="0" fillId="0" borderId="0" xfId="0" applyAlignment="1">
      <alignment horizontal="left"/>
    </xf>
    <xf numFmtId="0" fontId="0" fillId="0" borderId="0" xfId="0" applyAlignment="1">
      <alignment horizontal="center"/>
    </xf>
    <xf numFmtId="0" fontId="14" fillId="0" borderId="0" xfId="0" applyFont="1" applyAlignment="1">
      <alignment horizontal="left" vertical="center"/>
    </xf>
    <xf numFmtId="0" fontId="11" fillId="0" borderId="0" xfId="0" applyFont="1" applyAlignment="1">
      <alignment vertical="center"/>
    </xf>
    <xf numFmtId="173" fontId="11" fillId="0" borderId="8" xfId="1" applyNumberFormat="1" applyFont="1" applyFill="1" applyBorder="1" applyAlignment="1">
      <alignment horizontal="center" vertical="center" wrapText="1"/>
    </xf>
    <xf numFmtId="2" fontId="11" fillId="0" borderId="0" xfId="26" applyNumberFormat="1" applyFont="1" applyAlignment="1">
      <alignment horizontal="center" vertical="center"/>
    </xf>
    <xf numFmtId="0" fontId="11" fillId="0" borderId="0" xfId="5" applyFont="1" applyAlignment="1">
      <alignment horizontal="center" vertical="center" wrapText="1"/>
    </xf>
    <xf numFmtId="0" fontId="17" fillId="0" borderId="19" xfId="5" applyFont="1" applyBorder="1" applyAlignment="1">
      <alignment horizontal="center" vertical="center" wrapText="1"/>
    </xf>
    <xf numFmtId="0" fontId="11" fillId="0" borderId="1" xfId="0" applyFont="1" applyBorder="1" applyAlignment="1">
      <alignment horizontal="center" vertical="center" wrapText="1"/>
    </xf>
    <xf numFmtId="167" fontId="11" fillId="0" borderId="1" xfId="0" applyNumberFormat="1" applyFont="1" applyBorder="1" applyAlignment="1">
      <alignment horizontal="center" vertical="center" wrapText="1"/>
    </xf>
    <xf numFmtId="167" fontId="11" fillId="0" borderId="3" xfId="0" applyNumberFormat="1" applyFont="1" applyBorder="1" applyAlignment="1">
      <alignment horizontal="center" vertical="center" wrapText="1"/>
    </xf>
    <xf numFmtId="0" fontId="8" fillId="6" borderId="0" xfId="4" applyFont="1" applyFill="1" applyAlignment="1">
      <alignment vertical="center"/>
    </xf>
    <xf numFmtId="0" fontId="23" fillId="0" borderId="0" xfId="0" applyFont="1" applyAlignment="1">
      <alignment horizontal="right" vertical="center"/>
    </xf>
    <xf numFmtId="0" fontId="24" fillId="0" borderId="0" xfId="0" applyFont="1" applyAlignment="1">
      <alignment horizontal="center" vertical="center"/>
    </xf>
    <xf numFmtId="17" fontId="22" fillId="0" borderId="0" xfId="5" applyNumberFormat="1" applyFont="1" applyAlignment="1">
      <alignment horizontal="right" vertical="center"/>
    </xf>
    <xf numFmtId="0" fontId="25" fillId="0" borderId="0" xfId="0" applyFont="1" applyAlignment="1">
      <alignment horizontal="right" vertical="center"/>
    </xf>
    <xf numFmtId="0" fontId="22" fillId="0" borderId="0" xfId="0" applyFont="1" applyAlignment="1">
      <alignment horizontal="right" vertical="center"/>
    </xf>
    <xf numFmtId="0" fontId="25" fillId="0" borderId="0" xfId="4" applyFont="1" applyAlignment="1">
      <alignment horizontal="right"/>
    </xf>
    <xf numFmtId="0" fontId="22" fillId="0" borderId="0" xfId="0" applyFont="1" applyAlignment="1">
      <alignment horizontal="left" vertical="center"/>
    </xf>
    <xf numFmtId="0" fontId="23" fillId="0" borderId="0" xfId="0" applyFont="1" applyAlignment="1">
      <alignment horizontal="left" vertical="center"/>
    </xf>
    <xf numFmtId="0" fontId="26" fillId="7" borderId="0" xfId="0" applyFont="1" applyFill="1" applyAlignment="1">
      <alignment horizontal="left" vertical="top" wrapText="1"/>
    </xf>
    <xf numFmtId="0" fontId="9" fillId="7" borderId="1"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1" xfId="0" applyFont="1" applyFill="1" applyBorder="1" applyAlignment="1">
      <alignment horizontal="center" vertical="center"/>
    </xf>
    <xf numFmtId="1" fontId="7" fillId="0" borderId="1" xfId="0" applyNumberFormat="1" applyFont="1" applyBorder="1" applyAlignment="1">
      <alignment horizontal="right" vertical="center"/>
    </xf>
    <xf numFmtId="49" fontId="11" fillId="0" borderId="8" xfId="0" applyNumberFormat="1" applyFont="1" applyBorder="1" applyAlignment="1">
      <alignment horizontal="center" vertical="center" wrapText="1"/>
    </xf>
    <xf numFmtId="49" fontId="11" fillId="0" borderId="8" xfId="0" applyNumberFormat="1" applyFont="1" applyBorder="1" applyAlignment="1">
      <alignment horizontal="center" vertical="center"/>
    </xf>
    <xf numFmtId="167" fontId="7" fillId="0" borderId="8" xfId="0" applyNumberFormat="1" applyFont="1" applyBorder="1" applyAlignment="1">
      <alignment horizontal="right" vertical="center"/>
    </xf>
    <xf numFmtId="167" fontId="7" fillId="0" borderId="1" xfId="0" applyNumberFormat="1" applyFont="1" applyBorder="1" applyAlignment="1">
      <alignment horizontal="right" vertical="center"/>
    </xf>
    <xf numFmtId="0" fontId="9" fillId="7" borderId="8" xfId="0" applyFont="1" applyFill="1" applyBorder="1" applyAlignment="1">
      <alignment horizontal="center" vertical="center"/>
    </xf>
    <xf numFmtId="49" fontId="7" fillId="0" borderId="8" xfId="0" applyNumberFormat="1" applyFont="1" applyBorder="1" applyAlignment="1">
      <alignment horizontal="center" vertical="center"/>
    </xf>
    <xf numFmtId="1" fontId="7" fillId="0" borderId="1" xfId="9" applyNumberFormat="1" applyFont="1" applyBorder="1" applyAlignment="1">
      <alignment horizontal="right" vertical="center" wrapText="1"/>
    </xf>
    <xf numFmtId="167" fontId="7" fillId="0" borderId="1" xfId="9" applyNumberFormat="1" applyFont="1" applyBorder="1" applyAlignment="1">
      <alignment horizontal="right" vertical="center" wrapText="1"/>
    </xf>
    <xf numFmtId="0" fontId="9" fillId="8" borderId="1" xfId="0" applyFont="1" applyFill="1" applyBorder="1" applyAlignment="1">
      <alignment horizontal="center" vertical="center" wrapText="1"/>
    </xf>
    <xf numFmtId="0" fontId="9" fillId="8" borderId="1" xfId="0" applyFont="1" applyFill="1" applyBorder="1" applyAlignment="1">
      <alignment horizontal="center" vertical="center"/>
    </xf>
    <xf numFmtId="0" fontId="11" fillId="0" borderId="1" xfId="0" applyFont="1" applyBorder="1" applyAlignment="1">
      <alignment horizontal="center" vertical="center"/>
    </xf>
    <xf numFmtId="166" fontId="12" fillId="0" borderId="1" xfId="0" applyNumberFormat="1" applyFont="1" applyBorder="1" applyAlignment="1">
      <alignment horizontal="right" vertical="center"/>
    </xf>
    <xf numFmtId="3" fontId="7" fillId="0" borderId="1" xfId="0" applyNumberFormat="1" applyFont="1" applyBorder="1" applyAlignment="1">
      <alignment horizontal="right" vertical="center"/>
    </xf>
    <xf numFmtId="0" fontId="7" fillId="7" borderId="1" xfId="0" applyFont="1" applyFill="1" applyBorder="1" applyAlignment="1">
      <alignment horizontal="center" vertical="center"/>
    </xf>
    <xf numFmtId="0" fontId="14" fillId="7" borderId="1" xfId="0" applyFont="1" applyFill="1" applyBorder="1" applyAlignment="1">
      <alignment horizontal="center" vertical="center"/>
    </xf>
    <xf numFmtId="9" fontId="7" fillId="0" borderId="1" xfId="2" applyFont="1" applyBorder="1" applyAlignment="1">
      <alignment horizontal="right" vertical="center"/>
    </xf>
    <xf numFmtId="9" fontId="7" fillId="0" borderId="1" xfId="0" applyNumberFormat="1" applyFont="1" applyBorder="1" applyAlignment="1">
      <alignment horizontal="right" vertical="center"/>
    </xf>
    <xf numFmtId="0" fontId="7" fillId="0" borderId="1" xfId="0" applyFont="1" applyBorder="1" applyAlignment="1">
      <alignment horizontal="right" vertical="center"/>
    </xf>
    <xf numFmtId="17" fontId="9" fillId="7" borderId="1" xfId="0" applyNumberFormat="1" applyFont="1" applyFill="1" applyBorder="1" applyAlignment="1">
      <alignment horizontal="center" vertical="center"/>
    </xf>
    <xf numFmtId="9" fontId="11" fillId="0" borderId="1" xfId="0" applyNumberFormat="1" applyFont="1" applyBorder="1" applyAlignment="1">
      <alignment horizontal="right" vertical="center"/>
    </xf>
    <xf numFmtId="0" fontId="7" fillId="0" borderId="1" xfId="0" applyFont="1" applyBorder="1" applyAlignment="1">
      <alignment horizontal="right"/>
    </xf>
    <xf numFmtId="9" fontId="11" fillId="0" borderId="1" xfId="2" applyFont="1" applyBorder="1" applyAlignment="1">
      <alignment horizontal="right" vertical="center"/>
    </xf>
    <xf numFmtId="1" fontId="7" fillId="0" borderId="1" xfId="0" applyNumberFormat="1" applyFont="1" applyBorder="1" applyAlignment="1">
      <alignment horizontal="center" vertical="center" wrapText="1"/>
    </xf>
    <xf numFmtId="0" fontId="7" fillId="0" borderId="1" xfId="0" applyFont="1" applyBorder="1" applyAlignment="1">
      <alignment horizontal="right" vertical="center" wrapText="1"/>
    </xf>
    <xf numFmtId="167" fontId="7" fillId="0" borderId="1" xfId="0" applyNumberFormat="1" applyFont="1" applyBorder="1" applyAlignment="1">
      <alignment horizontal="right" vertical="center" wrapText="1"/>
    </xf>
    <xf numFmtId="0" fontId="14" fillId="8" borderId="1" xfId="0" applyFont="1" applyFill="1" applyBorder="1" applyAlignment="1">
      <alignment horizontal="center" vertical="center" wrapText="1"/>
    </xf>
    <xf numFmtId="0" fontId="9" fillId="8" borderId="6" xfId="0" applyFont="1" applyFill="1" applyBorder="1" applyAlignment="1">
      <alignment horizontal="center" vertical="center" wrapText="1"/>
    </xf>
    <xf numFmtId="1" fontId="7" fillId="0" borderId="3" xfId="0" applyNumberFormat="1" applyFont="1" applyBorder="1" applyAlignment="1">
      <alignment horizontal="center" vertical="center"/>
    </xf>
    <xf numFmtId="0" fontId="11" fillId="0" borderId="8" xfId="0" applyFont="1" applyBorder="1" applyAlignment="1">
      <alignment horizontal="right" vertical="center" wrapText="1"/>
    </xf>
    <xf numFmtId="167" fontId="11" fillId="0" borderId="8" xfId="0" applyNumberFormat="1" applyFont="1" applyBorder="1" applyAlignment="1">
      <alignment horizontal="right" vertical="center" wrapText="1"/>
    </xf>
    <xf numFmtId="0" fontId="9" fillId="7" borderId="6" xfId="0" applyFont="1" applyFill="1" applyBorder="1" applyAlignment="1">
      <alignment horizontal="center" vertical="center"/>
    </xf>
    <xf numFmtId="0" fontId="14" fillId="7" borderId="13" xfId="4" applyFont="1" applyFill="1" applyBorder="1" applyAlignment="1">
      <alignment horizontal="left" vertical="center"/>
    </xf>
    <xf numFmtId="0" fontId="14" fillId="7" borderId="13" xfId="4" applyFont="1" applyFill="1" applyBorder="1" applyAlignment="1">
      <alignment horizontal="center" vertical="center"/>
    </xf>
    <xf numFmtId="0" fontId="7" fillId="0" borderId="3" xfId="0" applyFont="1" applyBorder="1" applyAlignment="1">
      <alignment horizontal="center" vertical="center"/>
    </xf>
    <xf numFmtId="9" fontId="11" fillId="0" borderId="8" xfId="0" applyNumberFormat="1" applyFont="1" applyBorder="1" applyAlignment="1">
      <alignment horizontal="right" vertical="center" wrapText="1"/>
    </xf>
    <xf numFmtId="0" fontId="9" fillId="7" borderId="7" xfId="0" applyFont="1" applyFill="1" applyBorder="1" applyAlignment="1">
      <alignment horizontal="center" vertical="center"/>
    </xf>
    <xf numFmtId="0" fontId="9" fillId="7" borderId="9" xfId="0" applyFont="1" applyFill="1" applyBorder="1" applyAlignment="1">
      <alignment horizontal="center" vertical="center"/>
    </xf>
    <xf numFmtId="0" fontId="21" fillId="0" borderId="1" xfId="0" applyFont="1" applyBorder="1" applyAlignment="1">
      <alignment horizontal="right" vertical="center"/>
    </xf>
    <xf numFmtId="167" fontId="21" fillId="0" borderId="1" xfId="0" applyNumberFormat="1" applyFont="1" applyBorder="1" applyAlignment="1">
      <alignment horizontal="right"/>
    </xf>
    <xf numFmtId="1" fontId="9" fillId="7" borderId="6" xfId="0" applyNumberFormat="1" applyFont="1" applyFill="1" applyBorder="1" applyAlignment="1">
      <alignment horizontal="center" vertical="center"/>
    </xf>
    <xf numFmtId="0" fontId="11" fillId="0" borderId="3" xfId="0" applyFont="1" applyBorder="1" applyAlignment="1">
      <alignment horizontal="center" wrapText="1"/>
    </xf>
    <xf numFmtId="0" fontId="11" fillId="0" borderId="9" xfId="0" applyFont="1" applyBorder="1" applyAlignment="1">
      <alignment horizontal="center" wrapText="1"/>
    </xf>
    <xf numFmtId="2" fontId="11" fillId="0" borderId="8" xfId="0" applyNumberFormat="1" applyFont="1" applyBorder="1" applyAlignment="1">
      <alignment horizontal="right" vertical="center" wrapText="1"/>
    </xf>
    <xf numFmtId="0" fontId="16" fillId="7" borderId="13" xfId="4" applyFont="1" applyFill="1" applyBorder="1" applyAlignment="1">
      <alignment horizontal="center" vertical="center"/>
    </xf>
    <xf numFmtId="0" fontId="9" fillId="8" borderId="6" xfId="0" applyFont="1" applyFill="1" applyBorder="1" applyAlignment="1">
      <alignment horizontal="center" vertical="center"/>
    </xf>
    <xf numFmtId="0" fontId="11" fillId="0" borderId="3" xfId="0" applyFont="1" applyBorder="1" applyAlignment="1">
      <alignment horizontal="center" vertical="center"/>
    </xf>
    <xf numFmtId="0" fontId="16" fillId="7" borderId="2" xfId="4" applyFont="1" applyFill="1" applyBorder="1" applyAlignment="1">
      <alignment horizontal="center" vertical="center"/>
    </xf>
    <xf numFmtId="0" fontId="7" fillId="0" borderId="3" xfId="3" applyFont="1" applyFill="1" applyBorder="1" applyAlignment="1">
      <alignment horizontal="center" vertical="center"/>
    </xf>
    <xf numFmtId="9" fontId="12" fillId="0" borderId="8" xfId="2" applyFont="1" applyFill="1" applyBorder="1" applyAlignment="1">
      <alignment horizontal="right" vertical="center" wrapText="1"/>
    </xf>
    <xf numFmtId="0" fontId="14" fillId="8" borderId="6" xfId="0" applyFont="1" applyFill="1" applyBorder="1" applyAlignment="1">
      <alignment horizontal="center" vertical="center"/>
    </xf>
    <xf numFmtId="1" fontId="7" fillId="0" borderId="1" xfId="10" applyNumberFormat="1" applyFont="1" applyBorder="1" applyAlignment="1">
      <alignment horizontal="right" vertical="center"/>
    </xf>
    <xf numFmtId="167" fontId="11" fillId="0" borderId="1" xfId="10" applyNumberFormat="1" applyFont="1" applyBorder="1" applyAlignment="1">
      <alignment horizontal="right"/>
    </xf>
    <xf numFmtId="0" fontId="14" fillId="7" borderId="2" xfId="4" applyFont="1" applyFill="1" applyBorder="1" applyAlignment="1">
      <alignment horizontal="center" vertical="center"/>
    </xf>
    <xf numFmtId="0" fontId="7" fillId="0" borderId="1" xfId="10" applyFont="1" applyBorder="1" applyAlignment="1">
      <alignment horizontal="center" vertical="center"/>
    </xf>
    <xf numFmtId="17" fontId="7" fillId="0" borderId="1" xfId="10" applyNumberFormat="1" applyFont="1" applyBorder="1" applyAlignment="1">
      <alignment horizontal="center" vertical="center"/>
    </xf>
    <xf numFmtId="0" fontId="9" fillId="7" borderId="1" xfId="0" applyFont="1" applyFill="1" applyBorder="1" applyAlignment="1">
      <alignment horizontal="center"/>
    </xf>
    <xf numFmtId="0" fontId="2" fillId="7" borderId="1" xfId="11" applyFont="1" applyFill="1" applyBorder="1" applyAlignment="1">
      <alignment horizontal="center" vertical="center" wrapText="1"/>
    </xf>
    <xf numFmtId="0" fontId="14" fillId="7" borderId="1" xfId="4" applyFont="1" applyFill="1" applyBorder="1" applyAlignment="1">
      <alignment horizontal="center" vertical="center" wrapText="1"/>
    </xf>
    <xf numFmtId="167" fontId="7" fillId="0" borderId="1" xfId="0" applyNumberFormat="1" applyFont="1" applyBorder="1" applyAlignment="1">
      <alignment horizontal="right"/>
    </xf>
    <xf numFmtId="9" fontId="1" fillId="0" borderId="1" xfId="2" applyFont="1" applyBorder="1" applyAlignment="1">
      <alignment horizontal="right" vertical="center"/>
    </xf>
    <xf numFmtId="0" fontId="14" fillId="7" borderId="2" xfId="9" applyFont="1" applyFill="1" applyBorder="1" applyAlignment="1">
      <alignment horizontal="center" vertical="center" wrapText="1"/>
    </xf>
    <xf numFmtId="0" fontId="2" fillId="7" borderId="1" xfId="11" applyFont="1" applyFill="1" applyBorder="1" applyAlignment="1">
      <alignment horizontal="center" vertical="center"/>
    </xf>
    <xf numFmtId="0" fontId="1" fillId="0" borderId="1" xfId="11" applyBorder="1" applyAlignment="1">
      <alignment horizontal="center" vertical="center"/>
    </xf>
    <xf numFmtId="0" fontId="11" fillId="0" borderId="13" xfId="5" applyFont="1" applyBorder="1" applyAlignment="1">
      <alignment horizontal="center" vertical="center"/>
    </xf>
    <xf numFmtId="0" fontId="9" fillId="7" borderId="16" xfId="0" applyFont="1" applyFill="1" applyBorder="1" applyAlignment="1">
      <alignment horizontal="center" vertical="center"/>
    </xf>
    <xf numFmtId="0" fontId="7" fillId="0" borderId="5" xfId="0" applyFont="1" applyBorder="1" applyAlignment="1">
      <alignment horizontal="center" vertical="center"/>
    </xf>
    <xf numFmtId="0" fontId="7" fillId="0" borderId="17" xfId="0" applyFont="1" applyBorder="1" applyAlignment="1">
      <alignment horizontal="center" vertical="center"/>
    </xf>
    <xf numFmtId="0" fontId="9" fillId="8" borderId="1" xfId="0" applyFont="1" applyFill="1" applyBorder="1" applyAlignment="1">
      <alignment horizontal="center"/>
    </xf>
    <xf numFmtId="0" fontId="11" fillId="0" borderId="1" xfId="0" applyFont="1" applyBorder="1" applyAlignment="1">
      <alignment horizontal="center"/>
    </xf>
    <xf numFmtId="166" fontId="7" fillId="0" borderId="15" xfId="0" applyNumberFormat="1" applyFont="1" applyBorder="1" applyAlignment="1">
      <alignment horizontal="right"/>
    </xf>
    <xf numFmtId="166" fontId="7" fillId="0" borderId="14" xfId="0" applyNumberFormat="1" applyFont="1" applyBorder="1" applyAlignment="1">
      <alignment horizontal="right"/>
    </xf>
    <xf numFmtId="0" fontId="2" fillId="7" borderId="1" xfId="0" applyFont="1" applyFill="1" applyBorder="1" applyAlignment="1">
      <alignment horizontal="center" vertical="center"/>
    </xf>
    <xf numFmtId="0" fontId="0" fillId="0" borderId="1" xfId="0" applyBorder="1" applyAlignment="1">
      <alignment horizontal="center" vertical="center"/>
    </xf>
    <xf numFmtId="9" fontId="0" fillId="0" borderId="1" xfId="2" applyFont="1" applyBorder="1" applyAlignment="1">
      <alignment horizontal="right" vertical="center"/>
    </xf>
    <xf numFmtId="0" fontId="0" fillId="3" borderId="0" xfId="0" applyFill="1" applyAlignment="1">
      <alignment horizontal="left"/>
    </xf>
    <xf numFmtId="0" fontId="4" fillId="6" borderId="0" xfId="0" applyFont="1" applyFill="1" applyAlignment="1">
      <alignment horizontal="left" vertical="center" wrapText="1"/>
    </xf>
    <xf numFmtId="0" fontId="0" fillId="0" borderId="0" xfId="0" applyAlignment="1">
      <alignment horizontal="left" vertical="top" wrapText="1"/>
    </xf>
    <xf numFmtId="0" fontId="26" fillId="7" borderId="0" xfId="0" applyFont="1" applyFill="1" applyAlignment="1">
      <alignment horizontal="left" vertical="top" wrapText="1"/>
    </xf>
    <xf numFmtId="0" fontId="9" fillId="7" borderId="10"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9" fillId="7" borderId="1" xfId="0" applyFont="1" applyFill="1" applyBorder="1" applyAlignment="1">
      <alignment horizontal="center" vertical="center"/>
    </xf>
    <xf numFmtId="0" fontId="14" fillId="7" borderId="3" xfId="0" applyFont="1" applyFill="1" applyBorder="1" applyAlignment="1">
      <alignment horizontal="center" vertical="center"/>
    </xf>
    <xf numFmtId="0" fontId="14" fillId="7" borderId="4" xfId="0" applyFont="1" applyFill="1" applyBorder="1" applyAlignment="1">
      <alignment horizontal="center" vertical="center"/>
    </xf>
    <xf numFmtId="0" fontId="14" fillId="7" borderId="5" xfId="0" applyFont="1" applyFill="1" applyBorder="1" applyAlignment="1">
      <alignment horizontal="center" vertical="center"/>
    </xf>
    <xf numFmtId="0" fontId="23" fillId="0" borderId="0" xfId="0" applyFont="1" applyAlignment="1">
      <alignment horizontal="left" vertical="center" wrapText="1"/>
    </xf>
    <xf numFmtId="0" fontId="14" fillId="7" borderId="6" xfId="0" applyFont="1" applyFill="1" applyBorder="1" applyAlignment="1">
      <alignment horizontal="center" vertical="center"/>
    </xf>
    <xf numFmtId="0" fontId="0" fillId="0" borderId="7" xfId="0" applyBorder="1" applyAlignment="1">
      <alignment horizontal="center" vertical="center"/>
    </xf>
    <xf numFmtId="0" fontId="14" fillId="7" borderId="1" xfId="0" applyFont="1" applyFill="1" applyBorder="1" applyAlignment="1">
      <alignment horizontal="center" vertical="center"/>
    </xf>
    <xf numFmtId="0" fontId="0" fillId="7" borderId="7" xfId="0" applyFill="1" applyBorder="1" applyAlignment="1">
      <alignment horizontal="center" vertical="center"/>
    </xf>
    <xf numFmtId="0" fontId="2" fillId="7" borderId="7" xfId="0" applyFont="1" applyFill="1" applyBorder="1" applyAlignment="1">
      <alignment horizontal="center" vertical="center"/>
    </xf>
    <xf numFmtId="0" fontId="14" fillId="8" borderId="3" xfId="0" applyFont="1" applyFill="1" applyBorder="1" applyAlignment="1">
      <alignment horizontal="center" vertical="center"/>
    </xf>
    <xf numFmtId="0" fontId="14" fillId="8" borderId="4" xfId="0" applyFont="1" applyFill="1" applyBorder="1" applyAlignment="1">
      <alignment horizontal="center" vertical="center"/>
    </xf>
    <xf numFmtId="0" fontId="14" fillId="8" borderId="5" xfId="0" applyFont="1" applyFill="1" applyBorder="1" applyAlignment="1">
      <alignment horizontal="center" vertical="center"/>
    </xf>
    <xf numFmtId="0" fontId="14" fillId="8" borderId="6" xfId="0" applyFont="1" applyFill="1" applyBorder="1" applyAlignment="1">
      <alignment horizontal="center" vertical="center"/>
    </xf>
    <xf numFmtId="0" fontId="14" fillId="7" borderId="1" xfId="0" applyFont="1" applyFill="1" applyBorder="1" applyAlignment="1">
      <alignment horizontal="center"/>
    </xf>
    <xf numFmtId="0" fontId="9" fillId="7" borderId="6" xfId="0" applyFont="1" applyFill="1" applyBorder="1" applyAlignment="1">
      <alignment horizontal="center" vertical="center"/>
    </xf>
    <xf numFmtId="0" fontId="25" fillId="0" borderId="0" xfId="11" applyFont="1" applyAlignment="1">
      <alignment horizontal="left" vertical="center" wrapText="1"/>
    </xf>
  </cellXfs>
  <cellStyles count="34">
    <cellStyle name="60% - Accent6" xfId="3" builtinId="52"/>
    <cellStyle name="Boolean" xfId="25" xr:uid="{4C4E2E2D-0803-4471-9210-921E62DA16A6}"/>
    <cellStyle name="BooleanYesBlank" xfId="26" xr:uid="{F7DBD607-9EA8-4DDC-874C-102D721277E4}"/>
    <cellStyle name="Comma" xfId="1" builtinId="3"/>
    <cellStyle name="Comma 2" xfId="7" xr:uid="{64CC01BB-8786-4C7F-B08A-67A1EC885AE4}"/>
    <cellStyle name="Comma 3" xfId="8" xr:uid="{007B510E-6C26-4400-861D-A2B3830319F0}"/>
    <cellStyle name="Currency 2" xfId="6" xr:uid="{A71DE2B9-E2A9-4E61-95AE-A2E09FC7BC78}"/>
    <cellStyle name="Currency 3" xfId="13" xr:uid="{E3FAB338-56F7-4217-81B2-0D426888F085}"/>
    <cellStyle name="Currency 4" xfId="19" xr:uid="{E78749E4-500C-42F9-B3B1-71FEDF06EE5C}"/>
    <cellStyle name="Currency 5" xfId="21" xr:uid="{38A65E18-7B8B-4777-B959-6AFFD02A3F2C}"/>
    <cellStyle name="Date" xfId="20" xr:uid="{0AE4039C-915E-4A1E-A304-2BF2D128E5C4}"/>
    <cellStyle name="Date 2" xfId="22" xr:uid="{716CFFED-2F3B-468E-A059-259BFD9AD402}"/>
    <cellStyle name="General" xfId="14" xr:uid="{2CEE1F03-EC95-4D40-AD28-8DB01E574FB3}"/>
    <cellStyle name="General 2" xfId="5" xr:uid="{E95428E9-5F62-423C-B40D-DD3EA8209AC5}"/>
    <cellStyle name="General 3" xfId="17" xr:uid="{F2F71AEB-2714-49A6-890E-E0B1F6E10D6F}"/>
    <cellStyle name="Header" xfId="28" xr:uid="{708B9E3D-FC22-47C9-83D5-AFF65E89E3EE}"/>
    <cellStyle name="Integer" xfId="29" xr:uid="{B7DD55A8-5291-4962-BC77-710AFBAB4209}"/>
    <cellStyle name="MonthYearDate" xfId="15" xr:uid="{2534B5E6-77B3-493E-AAAA-2E32ECB38019}"/>
    <cellStyle name="MonthYearDate 2" xfId="18" xr:uid="{29AB1BD7-BC04-4832-BB3B-E6C4B1EF6092}"/>
    <cellStyle name="Normal" xfId="0" builtinId="0"/>
    <cellStyle name="Normal 2" xfId="4" xr:uid="{D75EF3C3-C0E3-46E0-A73B-A2B3A53364FA}"/>
    <cellStyle name="Normal 2 2" xfId="9" xr:uid="{4C29C576-AB3A-48BE-99DF-4A8D0F269429}"/>
    <cellStyle name="Normal 2 2 2" xfId="33" xr:uid="{B15FC57B-48BA-4053-A3F1-89E077A31A66}"/>
    <cellStyle name="Normal 3" xfId="10" xr:uid="{4BAE21BC-4995-4F1D-BA8C-D5FDF2B0070F}"/>
    <cellStyle name="Normal 3 2" xfId="11" xr:uid="{9B023CA8-345D-4767-8370-3E1352057FEC}"/>
    <cellStyle name="Normal 4" xfId="16" xr:uid="{0CCBD355-2160-4881-B713-5F4DF95EF9F1}"/>
    <cellStyle name="Normal 5" xfId="12" xr:uid="{F5CDC0C7-AF0C-4E09-98A9-2014C6362422}"/>
    <cellStyle name="Normal 5 2" xfId="32" xr:uid="{FCE7E9F9-8AC5-4BA6-91DE-9F9AD5DB516F}"/>
    <cellStyle name="Number" xfId="27" xr:uid="{AFFE85C3-7D0C-453D-A260-26F92718D476}"/>
    <cellStyle name="Ordinal" xfId="24" xr:uid="{AD7C2703-A51C-4634-AEF7-49FA1F4973C9}"/>
    <cellStyle name="Percent" xfId="2" builtinId="5"/>
    <cellStyle name="Percentage" xfId="30" xr:uid="{BF892191-1C46-4601-82E7-C7E1391D256E}"/>
    <cellStyle name="Text" xfId="23" xr:uid="{F24FE2A4-E512-42C2-AFC0-913AA7565EB4}"/>
    <cellStyle name="YearAndQuarter" xfId="31" xr:uid="{E8778905-33C9-4852-AD9F-92BC2DBE2332}"/>
  </cellStyles>
  <dxfs count="18">
    <dxf>
      <font>
        <strike val="0"/>
        <outline val="0"/>
        <shadow val="0"/>
        <u val="none"/>
        <vertAlign val="baseline"/>
        <sz val="11"/>
        <name val="Calibri"/>
        <family val="2"/>
        <scheme val="major"/>
      </font>
      <numFmt numFmtId="22" formatCode="mmm\-yy"/>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color rgb="FF000000"/>
        <name val="Calibri"/>
        <family val="2"/>
        <scheme val="none"/>
      </font>
      <numFmt numFmtId="167" formatCode="0.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rgb="FF000000"/>
        <name val="Calibri"/>
        <family val="2"/>
        <scheme val="none"/>
      </font>
      <numFmt numFmtId="1"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rgb="FF000000"/>
        <name val="Calibri"/>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ajor"/>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Arial"/>
        <family val="2"/>
        <scheme val="major"/>
      </font>
      <fill>
        <patternFill patternType="solid">
          <fgColor indexed="64"/>
          <bgColor rgb="FFC5B9AC"/>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4" tint="-0.249977111117893"/>
        <name val="Arial"/>
        <family val="2"/>
        <scheme val="major"/>
      </font>
      <numFmt numFmtId="22" formatCode="mmm\-yy"/>
      <alignment horizontal="center" vertical="center" textRotation="0" wrapText="0" indent="0" justifyLastLine="0" shrinkToFit="0" readingOrder="0"/>
      <border diagonalUp="0" diagonalDown="0" outline="0">
        <left style="thin">
          <color theme="4"/>
        </left>
        <right/>
        <top style="thin">
          <color theme="4"/>
        </top>
        <bottom style="thin">
          <color theme="4"/>
        </bottom>
      </border>
    </dxf>
    <dxf>
      <font>
        <b val="0"/>
        <i val="0"/>
        <strike val="0"/>
        <condense val="0"/>
        <extend val="0"/>
        <outline val="0"/>
        <shadow val="0"/>
        <u val="none"/>
        <vertAlign val="baseline"/>
        <sz val="11"/>
        <color theme="4" tint="-0.249977111117893"/>
        <name val="Arial"/>
        <family val="2"/>
        <scheme val="major"/>
      </font>
      <alignment horizontal="center" vertical="center" textRotation="0" wrapText="1" indent="0" justifyLastLine="0" shrinkToFit="0" readingOrder="0"/>
      <border diagonalUp="0" diagonalDown="0" outline="0">
        <left/>
        <right style="thin">
          <color indexed="64"/>
        </right>
        <top style="thin">
          <color theme="4"/>
        </top>
        <bottom style="thin">
          <color theme="4"/>
        </bottom>
      </border>
    </dxf>
    <dxf>
      <font>
        <strike val="0"/>
        <outline val="0"/>
        <shadow val="0"/>
        <u val="none"/>
        <vertAlign val="baseline"/>
        <sz val="11"/>
        <name val="Arial"/>
        <family val="2"/>
        <scheme val="major"/>
      </font>
      <numFmt numFmtId="2" formatCode="0.00"/>
      <alignment horizontal="center" vertical="center" textRotation="0" wrapText="0" indent="0" justifyLastLine="0" shrinkToFit="0" readingOrder="0"/>
    </dxf>
    <dxf>
      <font>
        <b val="0"/>
        <i val="0"/>
        <strike val="0"/>
        <condense val="0"/>
        <extend val="0"/>
        <outline val="0"/>
        <shadow val="0"/>
        <u val="none"/>
        <vertAlign val="baseline"/>
        <sz val="11"/>
        <color theme="4" tint="-0.249977111117893"/>
        <name val="Arial"/>
        <family val="2"/>
        <scheme val="major"/>
      </font>
      <alignment horizontal="center" vertical="center" textRotation="0" wrapText="1" indent="0" justifyLastLine="0" shrinkToFit="0" readingOrder="0"/>
      <border diagonalUp="0" diagonalDown="0" outline="0">
        <left style="thin">
          <color theme="4"/>
        </left>
        <right/>
        <top style="thin">
          <color theme="4"/>
        </top>
        <bottom style="thin">
          <color theme="4"/>
        </bottom>
      </border>
    </dxf>
    <dxf>
      <font>
        <strike val="0"/>
        <outline val="0"/>
        <shadow val="0"/>
        <u val="none"/>
        <vertAlign val="baseline"/>
        <sz val="11"/>
        <name val="Arial"/>
        <family val="2"/>
        <scheme val="major"/>
      </font>
    </dxf>
    <dxf>
      <border outline="0">
        <right style="thin">
          <color theme="4"/>
        </right>
        <top style="thin">
          <color theme="4"/>
        </top>
      </border>
    </dxf>
    <dxf>
      <font>
        <strike val="0"/>
        <outline val="0"/>
        <shadow val="0"/>
        <u val="none"/>
        <vertAlign val="baseline"/>
        <sz val="11"/>
        <name val="Arial"/>
        <family val="2"/>
        <scheme val="major"/>
      </font>
    </dxf>
    <dxf>
      <border outline="0">
        <bottom style="thin">
          <color theme="4"/>
        </bottom>
      </border>
    </dxf>
    <dxf>
      <font>
        <b/>
        <i val="0"/>
        <strike val="0"/>
        <condense val="0"/>
        <extend val="0"/>
        <outline val="0"/>
        <shadow val="0"/>
        <u val="none"/>
        <vertAlign val="baseline"/>
        <sz val="11"/>
        <color auto="1"/>
        <name val="Arial"/>
        <family val="2"/>
        <scheme val="major"/>
      </font>
      <fill>
        <patternFill patternType="solid">
          <fgColor theme="4" tint="0.79998168889431442"/>
          <bgColor rgb="FFC5B9AC"/>
        </patternFill>
      </fill>
      <alignment horizontal="center" vertical="center" textRotation="0" wrapText="0" indent="0" justifyLastLine="0" shrinkToFit="0" readingOrder="0"/>
      <border diagonalUp="0" diagonalDown="0" outline="0">
        <left style="thin">
          <color theme="4"/>
        </left>
        <right style="thin">
          <color theme="4"/>
        </right>
        <top/>
        <bottom/>
      </border>
    </dxf>
  </dxfs>
  <tableStyles count="1" defaultTableStyle="TableStyleMedium2" defaultPivotStyle="PivotStyleLight16">
    <tableStyle name="Invisible" pivot="0" table="0" count="0" xr9:uid="{4EDEB46A-A8FE-4E61-9918-E0ECF440FBD5}"/>
  </tableStyles>
  <colors>
    <mruColors>
      <color rgb="FFC5B9AC"/>
      <color rgb="FFE2DCD6"/>
      <color rgb="FF0074B0"/>
      <color rgb="FF005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ubbleChart>
        <c:varyColors val="0"/>
        <c:ser>
          <c:idx val="0"/>
          <c:order val="0"/>
          <c:tx>
            <c:strRef>
              <c:f>'PC in Australia'!$B$125</c:f>
              <c:strCache>
                <c:ptCount val="1"/>
                <c:pt idx="0">
                  <c:v>Australia</c:v>
                </c:pt>
              </c:strCache>
            </c:strRef>
          </c:tx>
          <c:spPr>
            <a:solidFill>
              <a:schemeClr val="accent1">
                <a:alpha val="75000"/>
              </a:schemeClr>
            </a:solidFill>
            <a:ln>
              <a:noFill/>
            </a:ln>
            <a:effectLst/>
          </c:spPr>
          <c:invertIfNegative val="0"/>
          <c:xVal>
            <c:numRef>
              <c:f>'PC in Australia'!$C$125</c:f>
              <c:numCache>
                <c:formatCode>0.0%</c:formatCode>
                <c:ptCount val="1"/>
                <c:pt idx="0">
                  <c:v>0.14849999999999999</c:v>
                </c:pt>
              </c:numCache>
            </c:numRef>
          </c:xVal>
          <c:yVal>
            <c:numRef>
              <c:f>'PC in Australia'!$D$125</c:f>
              <c:numCache>
                <c:formatCode>0.0%</c:formatCode>
                <c:ptCount val="1"/>
                <c:pt idx="0">
                  <c:v>0.20250519359798058</c:v>
                </c:pt>
              </c:numCache>
            </c:numRef>
          </c:yVal>
          <c:bubbleSize>
            <c:numRef>
              <c:f>'PC in Australia'!$E$125</c:f>
              <c:numCache>
                <c:formatCode>#,##0</c:formatCode>
                <c:ptCount val="1"/>
                <c:pt idx="0">
                  <c:v>81.747713746552478</c:v>
                </c:pt>
              </c:numCache>
            </c:numRef>
          </c:bubbleSize>
          <c:bubble3D val="0"/>
          <c:extLst>
            <c:ext xmlns:c16="http://schemas.microsoft.com/office/drawing/2014/chart" uri="{C3380CC4-5D6E-409C-BE32-E72D297353CC}">
              <c16:uniqueId val="{00000000-6102-4153-9085-324D9E4639BD}"/>
            </c:ext>
          </c:extLst>
        </c:ser>
        <c:ser>
          <c:idx val="1"/>
          <c:order val="1"/>
          <c:tx>
            <c:strRef>
              <c:f>'PC in Australia'!$B$126</c:f>
              <c:strCache>
                <c:ptCount val="1"/>
                <c:pt idx="0">
                  <c:v>Asia</c:v>
                </c:pt>
              </c:strCache>
            </c:strRef>
          </c:tx>
          <c:spPr>
            <a:solidFill>
              <a:schemeClr val="accent2">
                <a:alpha val="75000"/>
              </a:schemeClr>
            </a:solidFill>
            <a:ln>
              <a:noFill/>
            </a:ln>
            <a:effectLst/>
          </c:spPr>
          <c:invertIfNegative val="0"/>
          <c:xVal>
            <c:numRef>
              <c:f>'PC in Australia'!$C$126</c:f>
              <c:numCache>
                <c:formatCode>0.0%</c:formatCode>
                <c:ptCount val="1"/>
                <c:pt idx="0">
                  <c:v>0.16432262649999999</c:v>
                </c:pt>
              </c:numCache>
            </c:numRef>
          </c:xVal>
          <c:yVal>
            <c:numRef>
              <c:f>'PC in Australia'!$D$126</c:f>
              <c:numCache>
                <c:formatCode>0.0%</c:formatCode>
                <c:ptCount val="1"/>
                <c:pt idx="0">
                  <c:v>0.24050660767382154</c:v>
                </c:pt>
              </c:numCache>
            </c:numRef>
          </c:yVal>
          <c:bubbleSize>
            <c:numRef>
              <c:f>'PC in Australia'!$E$126</c:f>
              <c:numCache>
                <c:formatCode>#,##0</c:formatCode>
                <c:ptCount val="1"/>
                <c:pt idx="0">
                  <c:v>3739.0042096095231</c:v>
                </c:pt>
              </c:numCache>
            </c:numRef>
          </c:bubbleSize>
          <c:bubble3D val="0"/>
          <c:extLst>
            <c:ext xmlns:c16="http://schemas.microsoft.com/office/drawing/2014/chart" uri="{C3380CC4-5D6E-409C-BE32-E72D297353CC}">
              <c16:uniqueId val="{00000001-6102-4153-9085-324D9E4639BD}"/>
            </c:ext>
          </c:extLst>
        </c:ser>
        <c:ser>
          <c:idx val="2"/>
          <c:order val="2"/>
          <c:tx>
            <c:strRef>
              <c:f>'PC in Australia'!$B$128</c:f>
              <c:strCache>
                <c:ptCount val="1"/>
                <c:pt idx="0">
                  <c:v>Europe</c:v>
                </c:pt>
              </c:strCache>
            </c:strRef>
          </c:tx>
          <c:spPr>
            <a:solidFill>
              <a:schemeClr val="accent3">
                <a:alpha val="75000"/>
              </a:schemeClr>
            </a:solidFill>
            <a:ln>
              <a:noFill/>
            </a:ln>
            <a:effectLst/>
          </c:spPr>
          <c:invertIfNegative val="0"/>
          <c:xVal>
            <c:numRef>
              <c:f>'PC in Australia'!$C$128</c:f>
              <c:numCache>
                <c:formatCode>0.0%</c:formatCode>
                <c:ptCount val="1"/>
                <c:pt idx="0">
                  <c:v>0.15221163600000001</c:v>
                </c:pt>
              </c:numCache>
            </c:numRef>
          </c:xVal>
          <c:yVal>
            <c:numRef>
              <c:f>'PC in Australia'!$D$128</c:f>
              <c:numCache>
                <c:formatCode>0.0%</c:formatCode>
                <c:ptCount val="1"/>
                <c:pt idx="0">
                  <c:v>0.14692877003501242</c:v>
                </c:pt>
              </c:numCache>
            </c:numRef>
          </c:yVal>
          <c:bubbleSize>
            <c:numRef>
              <c:f>'PC in Australia'!$E$128</c:f>
              <c:numCache>
                <c:formatCode>#,##0</c:formatCode>
                <c:ptCount val="1"/>
                <c:pt idx="0">
                  <c:v>3104.8047612135292</c:v>
                </c:pt>
              </c:numCache>
            </c:numRef>
          </c:bubbleSize>
          <c:bubble3D val="0"/>
          <c:extLst>
            <c:ext xmlns:c16="http://schemas.microsoft.com/office/drawing/2014/chart" uri="{C3380CC4-5D6E-409C-BE32-E72D297353CC}">
              <c16:uniqueId val="{00000002-6102-4153-9085-324D9E4639BD}"/>
            </c:ext>
          </c:extLst>
        </c:ser>
        <c:ser>
          <c:idx val="3"/>
          <c:order val="3"/>
          <c:tx>
            <c:strRef>
              <c:f>'PC in Australia'!$B$127</c:f>
              <c:strCache>
                <c:ptCount val="1"/>
                <c:pt idx="0">
                  <c:v>North America</c:v>
                </c:pt>
              </c:strCache>
            </c:strRef>
          </c:tx>
          <c:spPr>
            <a:solidFill>
              <a:schemeClr val="accent4">
                <a:alpha val="75000"/>
              </a:schemeClr>
            </a:solidFill>
            <a:ln>
              <a:noFill/>
            </a:ln>
            <a:effectLst/>
          </c:spPr>
          <c:invertIfNegative val="0"/>
          <c:xVal>
            <c:numRef>
              <c:f>'PC in Australia'!$C$127</c:f>
              <c:numCache>
                <c:formatCode>0.0%</c:formatCode>
                <c:ptCount val="1"/>
                <c:pt idx="0">
                  <c:v>0.17698856749999997</c:v>
                </c:pt>
              </c:numCache>
            </c:numRef>
          </c:xVal>
          <c:yVal>
            <c:numRef>
              <c:f>'PC in Australia'!$D$127</c:f>
              <c:numCache>
                <c:formatCode>0.0%</c:formatCode>
                <c:ptCount val="1"/>
                <c:pt idx="0">
                  <c:v>0.29845944438459715</c:v>
                </c:pt>
              </c:numCache>
            </c:numRef>
          </c:yVal>
          <c:bubbleSize>
            <c:numRef>
              <c:f>'PC in Australia'!$E$127</c:f>
              <c:numCache>
                <c:formatCode>#,##0</c:formatCode>
                <c:ptCount val="1"/>
                <c:pt idx="0">
                  <c:v>7481.7825518943246</c:v>
                </c:pt>
              </c:numCache>
            </c:numRef>
          </c:bubbleSize>
          <c:bubble3D val="0"/>
          <c:extLst>
            <c:ext xmlns:c16="http://schemas.microsoft.com/office/drawing/2014/chart" uri="{C3380CC4-5D6E-409C-BE32-E72D297353CC}">
              <c16:uniqueId val="{00000003-6102-4153-9085-324D9E4639BD}"/>
            </c:ext>
          </c:extLst>
        </c:ser>
        <c:ser>
          <c:idx val="4"/>
          <c:order val="4"/>
          <c:tx>
            <c:strRef>
              <c:f>'PC in Australia'!$B$129</c:f>
              <c:strCache>
                <c:ptCount val="1"/>
                <c:pt idx="0">
                  <c:v>Rest of World</c:v>
                </c:pt>
              </c:strCache>
            </c:strRef>
          </c:tx>
          <c:spPr>
            <a:solidFill>
              <a:schemeClr val="accent5">
                <a:alpha val="75000"/>
              </a:schemeClr>
            </a:solidFill>
            <a:ln>
              <a:noFill/>
            </a:ln>
            <a:effectLst/>
          </c:spPr>
          <c:invertIfNegative val="0"/>
          <c:xVal>
            <c:numRef>
              <c:f>'PC in Australia'!$C$129</c:f>
              <c:numCache>
                <c:formatCode>0.0%</c:formatCode>
                <c:ptCount val="1"/>
                <c:pt idx="0">
                  <c:v>9.7375994000000007E-2</c:v>
                </c:pt>
              </c:numCache>
            </c:numRef>
          </c:xVal>
          <c:yVal>
            <c:numRef>
              <c:f>'PC in Australia'!$D$129</c:f>
              <c:numCache>
                <c:formatCode>0.0%</c:formatCode>
                <c:ptCount val="1"/>
                <c:pt idx="0">
                  <c:v>0.1834479138742687</c:v>
                </c:pt>
              </c:numCache>
            </c:numRef>
          </c:yVal>
          <c:bubbleSize>
            <c:numRef>
              <c:f>'PC in Australia'!$E$129</c:f>
              <c:numCache>
                <c:formatCode>#,##0</c:formatCode>
                <c:ptCount val="1"/>
                <c:pt idx="0">
                  <c:v>343.59123239947741</c:v>
                </c:pt>
              </c:numCache>
            </c:numRef>
          </c:bubbleSize>
          <c:bubble3D val="0"/>
          <c:extLst>
            <c:ext xmlns:c16="http://schemas.microsoft.com/office/drawing/2014/chart" uri="{C3380CC4-5D6E-409C-BE32-E72D297353CC}">
              <c16:uniqueId val="{00000004-6102-4153-9085-324D9E4639BD}"/>
            </c:ext>
          </c:extLst>
        </c:ser>
        <c:dLbls>
          <c:showLegendKey val="0"/>
          <c:showVal val="0"/>
          <c:showCatName val="0"/>
          <c:showSerName val="0"/>
          <c:showPercent val="0"/>
          <c:showBubbleSize val="0"/>
        </c:dLbls>
        <c:bubbleScale val="100"/>
        <c:showNegBubbles val="0"/>
        <c:axId val="381403184"/>
        <c:axId val="460878512"/>
      </c:bubbleChart>
      <c:valAx>
        <c:axId val="381403184"/>
        <c:scaling>
          <c:orientation val="minMax"/>
          <c:min val="9.0000000000000024E-2"/>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Return − median net IRR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0878512"/>
        <c:crosses val="autoZero"/>
        <c:crossBetween val="midCat"/>
        <c:majorUnit val="1.0000000000000002E-2"/>
      </c:valAx>
      <c:valAx>
        <c:axId val="460878512"/>
        <c:scaling>
          <c:orientation val="minMax"/>
          <c:min val="6.0000000000000012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Risk − standard deviation of net IRR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140318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'Private equity'!$C$128</c:f>
              <c:strCache>
                <c:ptCount val="1"/>
                <c:pt idx="0">
                  <c:v>Capital called up ($bn)</c:v>
                </c:pt>
              </c:strCache>
            </c:strRef>
          </c:tx>
          <c:spPr>
            <a:solidFill>
              <a:schemeClr val="accent1"/>
            </a:solidFill>
            <a:ln>
              <a:noFill/>
            </a:ln>
            <a:effectLst/>
          </c:spPr>
          <c:invertIfNegative val="0"/>
          <c:cat>
            <c:numRef>
              <c:f>'Private equity'!$B$129:$B$141</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mmm\-yy">
                  <c:v>44805</c:v>
                </c:pt>
              </c:numCache>
            </c:numRef>
          </c:cat>
          <c:val>
            <c:numRef>
              <c:f>'Private equity'!$C$129:$C$141</c:f>
              <c:numCache>
                <c:formatCode>0.0</c:formatCode>
                <c:ptCount val="13"/>
                <c:pt idx="0">
                  <c:v>2.9542961242560621</c:v>
                </c:pt>
                <c:pt idx="1">
                  <c:v>2.7433378284221175</c:v>
                </c:pt>
                <c:pt idx="2">
                  <c:v>2.5134884598635505</c:v>
                </c:pt>
                <c:pt idx="3">
                  <c:v>3.5263311511104716</c:v>
                </c:pt>
                <c:pt idx="4">
                  <c:v>2.3107345623457776</c:v>
                </c:pt>
                <c:pt idx="5">
                  <c:v>3.0326315285237126</c:v>
                </c:pt>
                <c:pt idx="6">
                  <c:v>2.4245473073015096</c:v>
                </c:pt>
                <c:pt idx="7">
                  <c:v>3.1722812164319767</c:v>
                </c:pt>
                <c:pt idx="8">
                  <c:v>2.4982356655537981</c:v>
                </c:pt>
                <c:pt idx="9">
                  <c:v>3.9470830744665277</c:v>
                </c:pt>
                <c:pt idx="10">
                  <c:v>3.7577937581651955</c:v>
                </c:pt>
                <c:pt idx="11">
                  <c:v>4.116037708580869</c:v>
                </c:pt>
                <c:pt idx="12">
                  <c:v>5.539881136989961</c:v>
                </c:pt>
              </c:numCache>
            </c:numRef>
          </c:val>
          <c:extLst>
            <c:ext xmlns:c16="http://schemas.microsoft.com/office/drawing/2014/chart" uri="{C3380CC4-5D6E-409C-BE32-E72D297353CC}">
              <c16:uniqueId val="{00000000-FB9E-44B5-9AD7-3788966F3372}"/>
            </c:ext>
          </c:extLst>
        </c:ser>
        <c:ser>
          <c:idx val="1"/>
          <c:order val="1"/>
          <c:tx>
            <c:strRef>
              <c:f>'Private equity'!$D$128</c:f>
              <c:strCache>
                <c:ptCount val="1"/>
                <c:pt idx="0">
                  <c:v>Capital distributed ($bn)</c:v>
                </c:pt>
              </c:strCache>
            </c:strRef>
          </c:tx>
          <c:spPr>
            <a:solidFill>
              <a:schemeClr val="accent2"/>
            </a:solidFill>
            <a:ln>
              <a:noFill/>
            </a:ln>
            <a:effectLst/>
          </c:spPr>
          <c:invertIfNegative val="0"/>
          <c:cat>
            <c:numRef>
              <c:f>'Private equity'!$B$129:$B$141</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mmm\-yy">
                  <c:v>44805</c:v>
                </c:pt>
              </c:numCache>
            </c:numRef>
          </c:cat>
          <c:val>
            <c:numRef>
              <c:f>'Private equity'!$D$129:$D$141</c:f>
              <c:numCache>
                <c:formatCode>0.0</c:formatCode>
                <c:ptCount val="13"/>
                <c:pt idx="0">
                  <c:v>1.3097750106256341</c:v>
                </c:pt>
                <c:pt idx="1">
                  <c:v>3.8395657749455645</c:v>
                </c:pt>
                <c:pt idx="2">
                  <c:v>2.0953357316693269</c:v>
                </c:pt>
                <c:pt idx="3">
                  <c:v>5.180561430792574</c:v>
                </c:pt>
                <c:pt idx="4">
                  <c:v>7.5152425254899162</c:v>
                </c:pt>
                <c:pt idx="5">
                  <c:v>7.5094839477282553</c:v>
                </c:pt>
                <c:pt idx="6">
                  <c:v>4.5871985874147132</c:v>
                </c:pt>
                <c:pt idx="7">
                  <c:v>5.0988675036725208</c:v>
                </c:pt>
                <c:pt idx="8">
                  <c:v>4.42229569413559</c:v>
                </c:pt>
                <c:pt idx="9">
                  <c:v>3.3217006232980086</c:v>
                </c:pt>
                <c:pt idx="10">
                  <c:v>3.5782852537813956</c:v>
                </c:pt>
                <c:pt idx="11">
                  <c:v>6.8337017627009038</c:v>
                </c:pt>
                <c:pt idx="12">
                  <c:v>4.4912249629921464</c:v>
                </c:pt>
              </c:numCache>
            </c:numRef>
          </c:val>
          <c:extLst>
            <c:ext xmlns:c16="http://schemas.microsoft.com/office/drawing/2014/chart" uri="{C3380CC4-5D6E-409C-BE32-E72D297353CC}">
              <c16:uniqueId val="{00000001-FB9E-44B5-9AD7-3788966F3372}"/>
            </c:ext>
          </c:extLst>
        </c:ser>
        <c:dLbls>
          <c:showLegendKey val="0"/>
          <c:showVal val="0"/>
          <c:showCatName val="0"/>
          <c:showSerName val="0"/>
          <c:showPercent val="0"/>
          <c:showBubbleSize val="0"/>
        </c:dLbls>
        <c:gapWidth val="219"/>
        <c:overlap val="-27"/>
        <c:axId val="599160704"/>
        <c:axId val="599149664"/>
      </c:barChart>
      <c:lineChart>
        <c:grouping val="standard"/>
        <c:varyColors val="0"/>
        <c:ser>
          <c:idx val="2"/>
          <c:order val="2"/>
          <c:tx>
            <c:strRef>
              <c:f>'Private equity'!$E$128</c:f>
              <c:strCache>
                <c:ptCount val="1"/>
                <c:pt idx="0">
                  <c:v>Net cash flow ($bn)</c:v>
                </c:pt>
              </c:strCache>
            </c:strRef>
          </c:tx>
          <c:spPr>
            <a:ln w="28575" cap="rnd">
              <a:solidFill>
                <a:schemeClr val="accent3"/>
              </a:solidFill>
              <a:round/>
            </a:ln>
            <a:effectLst/>
          </c:spPr>
          <c:marker>
            <c:symbol val="none"/>
          </c:marker>
          <c:cat>
            <c:numRef>
              <c:f>'Private equity'!$B$129:$B$141</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mmm\-yy">
                  <c:v>44805</c:v>
                </c:pt>
              </c:numCache>
            </c:numRef>
          </c:cat>
          <c:val>
            <c:numRef>
              <c:f>'Private equity'!$E$129:$E$141</c:f>
              <c:numCache>
                <c:formatCode>0.0</c:formatCode>
                <c:ptCount val="13"/>
                <c:pt idx="0">
                  <c:v>-1.6445211136304283</c:v>
                </c:pt>
                <c:pt idx="1">
                  <c:v>1.0962279465234472</c:v>
                </c:pt>
                <c:pt idx="2">
                  <c:v>-0.41815272819422389</c:v>
                </c:pt>
                <c:pt idx="3">
                  <c:v>1.6542302796821031</c:v>
                </c:pt>
                <c:pt idx="4">
                  <c:v>5.2045079631441391</c:v>
                </c:pt>
                <c:pt idx="5">
                  <c:v>4.4768524192045422</c:v>
                </c:pt>
                <c:pt idx="6">
                  <c:v>2.1626512801132041</c:v>
                </c:pt>
                <c:pt idx="7">
                  <c:v>1.9265862872405446</c:v>
                </c:pt>
                <c:pt idx="8">
                  <c:v>1.9240600285817921</c:v>
                </c:pt>
                <c:pt idx="9">
                  <c:v>-0.62538245116851876</c:v>
                </c:pt>
                <c:pt idx="10">
                  <c:v>-0.17950850438379973</c:v>
                </c:pt>
                <c:pt idx="11">
                  <c:v>2.7176640541200343</c:v>
                </c:pt>
                <c:pt idx="12">
                  <c:v>-1.048656173997816</c:v>
                </c:pt>
              </c:numCache>
            </c:numRef>
          </c:val>
          <c:smooth val="0"/>
          <c:extLst>
            <c:ext xmlns:c16="http://schemas.microsoft.com/office/drawing/2014/chart" uri="{C3380CC4-5D6E-409C-BE32-E72D297353CC}">
              <c16:uniqueId val="{00000002-FB9E-44B5-9AD7-3788966F3372}"/>
            </c:ext>
          </c:extLst>
        </c:ser>
        <c:dLbls>
          <c:showLegendKey val="0"/>
          <c:showVal val="0"/>
          <c:showCatName val="0"/>
          <c:showSerName val="0"/>
          <c:showPercent val="0"/>
          <c:showBubbleSize val="0"/>
        </c:dLbls>
        <c:marker val="1"/>
        <c:smooth val="0"/>
        <c:axId val="599160704"/>
        <c:axId val="599149664"/>
      </c:lineChart>
      <c:catAx>
        <c:axId val="599160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9149664"/>
        <c:crosses val="autoZero"/>
        <c:auto val="1"/>
        <c:lblAlgn val="ctr"/>
        <c:lblOffset val="100"/>
        <c:noMultiLvlLbl val="0"/>
      </c:catAx>
      <c:valAx>
        <c:axId val="59914966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91607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'Private equity'!$C$4</c:f>
              <c:strCache>
                <c:ptCount val="1"/>
                <c:pt idx="0">
                  <c:v>No. of funds closed</c:v>
                </c:pt>
              </c:strCache>
            </c:strRef>
          </c:tx>
          <c:spPr>
            <a:solidFill>
              <a:schemeClr val="accent1"/>
            </a:solidFill>
            <a:ln>
              <a:noFill/>
            </a:ln>
            <a:effectLst/>
          </c:spPr>
          <c:invertIfNegative val="0"/>
          <c:cat>
            <c:numRef>
              <c:f>'Private equity'!$B$5:$B$17</c:f>
              <c:numCache>
                <c:formatCode>0</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'Private equity'!$C$5:$C$17</c:f>
              <c:numCache>
                <c:formatCode>General</c:formatCode>
                <c:ptCount val="13"/>
                <c:pt idx="0">
                  <c:v>3</c:v>
                </c:pt>
                <c:pt idx="1">
                  <c:v>2</c:v>
                </c:pt>
                <c:pt idx="2">
                  <c:v>5</c:v>
                </c:pt>
                <c:pt idx="3">
                  <c:v>9</c:v>
                </c:pt>
                <c:pt idx="4">
                  <c:v>7</c:v>
                </c:pt>
                <c:pt idx="5">
                  <c:v>15</c:v>
                </c:pt>
                <c:pt idx="6">
                  <c:v>13</c:v>
                </c:pt>
                <c:pt idx="7">
                  <c:v>18</c:v>
                </c:pt>
                <c:pt idx="8">
                  <c:v>14</c:v>
                </c:pt>
                <c:pt idx="9">
                  <c:v>11</c:v>
                </c:pt>
                <c:pt idx="10">
                  <c:v>8</c:v>
                </c:pt>
                <c:pt idx="11">
                  <c:v>22</c:v>
                </c:pt>
                <c:pt idx="12">
                  <c:v>13</c:v>
                </c:pt>
              </c:numCache>
            </c:numRef>
          </c:val>
          <c:extLst>
            <c:ext xmlns:c16="http://schemas.microsoft.com/office/drawing/2014/chart" uri="{C3380CC4-5D6E-409C-BE32-E72D297353CC}">
              <c16:uniqueId val="{00000000-FBBC-4FC2-B671-091F2319026E}"/>
            </c:ext>
          </c:extLst>
        </c:ser>
        <c:dLbls>
          <c:showLegendKey val="0"/>
          <c:showVal val="0"/>
          <c:showCatName val="0"/>
          <c:showSerName val="0"/>
          <c:showPercent val="0"/>
          <c:showBubbleSize val="0"/>
        </c:dLbls>
        <c:gapWidth val="150"/>
        <c:axId val="1584591679"/>
        <c:axId val="1584608959"/>
      </c:barChart>
      <c:lineChart>
        <c:grouping val="standard"/>
        <c:varyColors val="0"/>
        <c:ser>
          <c:idx val="1"/>
          <c:order val="1"/>
          <c:tx>
            <c:strRef>
              <c:f>'Private equity'!$D$4</c:f>
              <c:strCache>
                <c:ptCount val="1"/>
                <c:pt idx="0">
                  <c:v>Aggregate capital raised ($bn) </c:v>
                </c:pt>
              </c:strCache>
            </c:strRef>
          </c:tx>
          <c:spPr>
            <a:ln w="38100" cap="rnd">
              <a:solidFill>
                <a:schemeClr val="accent2"/>
              </a:solidFill>
              <a:round/>
            </a:ln>
            <a:effectLst/>
          </c:spPr>
          <c:marker>
            <c:symbol val="none"/>
          </c:marker>
          <c:val>
            <c:numRef>
              <c:f>'Private equity'!$D$5:$D$17</c:f>
              <c:numCache>
                <c:formatCode>0.0</c:formatCode>
                <c:ptCount val="13"/>
                <c:pt idx="0">
                  <c:v>0.87</c:v>
                </c:pt>
                <c:pt idx="1">
                  <c:v>1.25</c:v>
                </c:pt>
                <c:pt idx="2">
                  <c:v>1.4711445988972587</c:v>
                </c:pt>
                <c:pt idx="3">
                  <c:v>0.45019999999999999</c:v>
                </c:pt>
                <c:pt idx="4">
                  <c:v>1.073820570350021</c:v>
                </c:pt>
                <c:pt idx="5">
                  <c:v>3.7223339668632422</c:v>
                </c:pt>
                <c:pt idx="6">
                  <c:v>2.9968541188186135</c:v>
                </c:pt>
                <c:pt idx="7">
                  <c:v>2.1201167029774872</c:v>
                </c:pt>
                <c:pt idx="8">
                  <c:v>5.3975</c:v>
                </c:pt>
                <c:pt idx="9">
                  <c:v>1.6590242929659174</c:v>
                </c:pt>
                <c:pt idx="10">
                  <c:v>4.5269479627794293</c:v>
                </c:pt>
                <c:pt idx="11">
                  <c:v>4.3291059435046266</c:v>
                </c:pt>
                <c:pt idx="12">
                  <c:v>9.0062000000000015</c:v>
                </c:pt>
              </c:numCache>
            </c:numRef>
          </c:val>
          <c:smooth val="0"/>
          <c:extLst>
            <c:ext xmlns:c16="http://schemas.microsoft.com/office/drawing/2014/chart" uri="{C3380CC4-5D6E-409C-BE32-E72D297353CC}">
              <c16:uniqueId val="{00000001-FBBC-4FC2-B671-091F2319026E}"/>
            </c:ext>
          </c:extLst>
        </c:ser>
        <c:dLbls>
          <c:showLegendKey val="0"/>
          <c:showVal val="0"/>
          <c:showCatName val="0"/>
          <c:showSerName val="0"/>
          <c:showPercent val="0"/>
          <c:showBubbleSize val="0"/>
        </c:dLbls>
        <c:marker val="1"/>
        <c:smooth val="0"/>
        <c:axId val="1584611359"/>
        <c:axId val="1584610879"/>
      </c:lineChart>
      <c:catAx>
        <c:axId val="1584591679"/>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84608959"/>
        <c:crosses val="autoZero"/>
        <c:auto val="1"/>
        <c:lblAlgn val="ctr"/>
        <c:lblOffset val="100"/>
        <c:noMultiLvlLbl val="0"/>
      </c:catAx>
      <c:valAx>
        <c:axId val="15846089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No. of funds closed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84591679"/>
        <c:crosses val="autoZero"/>
        <c:crossBetween val="between"/>
      </c:valAx>
      <c:valAx>
        <c:axId val="1584610879"/>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Aggregate capital</a:t>
                </a:r>
                <a:r>
                  <a:rPr lang="en-SG" baseline="0"/>
                  <a:t> raised ($bn)</a:t>
                </a:r>
                <a:endParaRPr lang="en-SG"/>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84611359"/>
        <c:crosses val="max"/>
        <c:crossBetween val="between"/>
      </c:valAx>
      <c:catAx>
        <c:axId val="1584611359"/>
        <c:scaling>
          <c:orientation val="minMax"/>
        </c:scaling>
        <c:delete val="1"/>
        <c:axPos val="b"/>
        <c:majorTickMark val="none"/>
        <c:minorTickMark val="none"/>
        <c:tickLblPos val="nextTo"/>
        <c:crossAx val="1584610879"/>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'Private equity'!$C$50</c:f>
              <c:strCache>
                <c:ptCount val="1"/>
                <c:pt idx="0">
                  <c:v>No. of deals</c:v>
                </c:pt>
              </c:strCache>
            </c:strRef>
          </c:tx>
          <c:spPr>
            <a:solidFill>
              <a:schemeClr val="accent1"/>
            </a:solidFill>
            <a:ln>
              <a:noFill/>
            </a:ln>
            <a:effectLst/>
          </c:spPr>
          <c:invertIfNegative val="0"/>
          <c:cat>
            <c:numRef>
              <c:f>'Private equity'!$B$51:$B$63</c:f>
              <c:numCache>
                <c:formatCode>0</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'Private equity'!$C$51:$C$63</c:f>
              <c:numCache>
                <c:formatCode>General</c:formatCode>
                <c:ptCount val="13"/>
                <c:pt idx="0">
                  <c:v>57</c:v>
                </c:pt>
                <c:pt idx="1">
                  <c:v>68</c:v>
                </c:pt>
                <c:pt idx="2">
                  <c:v>75</c:v>
                </c:pt>
                <c:pt idx="3">
                  <c:v>61</c:v>
                </c:pt>
                <c:pt idx="4">
                  <c:v>77</c:v>
                </c:pt>
                <c:pt idx="5">
                  <c:v>81</c:v>
                </c:pt>
                <c:pt idx="6">
                  <c:v>91</c:v>
                </c:pt>
                <c:pt idx="7">
                  <c:v>100</c:v>
                </c:pt>
                <c:pt idx="8">
                  <c:v>109</c:v>
                </c:pt>
                <c:pt idx="9">
                  <c:v>117</c:v>
                </c:pt>
                <c:pt idx="10">
                  <c:v>92</c:v>
                </c:pt>
                <c:pt idx="11">
                  <c:v>148</c:v>
                </c:pt>
                <c:pt idx="12">
                  <c:v>135</c:v>
                </c:pt>
              </c:numCache>
            </c:numRef>
          </c:val>
          <c:extLst>
            <c:ext xmlns:c16="http://schemas.microsoft.com/office/drawing/2014/chart" uri="{C3380CC4-5D6E-409C-BE32-E72D297353CC}">
              <c16:uniqueId val="{00000000-17F5-4E3C-9138-7CC00E985E3A}"/>
            </c:ext>
          </c:extLst>
        </c:ser>
        <c:dLbls>
          <c:showLegendKey val="0"/>
          <c:showVal val="0"/>
          <c:showCatName val="0"/>
          <c:showSerName val="0"/>
          <c:showPercent val="0"/>
          <c:showBubbleSize val="0"/>
        </c:dLbls>
        <c:gapWidth val="150"/>
        <c:axId val="797564255"/>
        <c:axId val="797523935"/>
      </c:barChart>
      <c:lineChart>
        <c:grouping val="standard"/>
        <c:varyColors val="0"/>
        <c:ser>
          <c:idx val="1"/>
          <c:order val="1"/>
          <c:tx>
            <c:strRef>
              <c:f>'Private equity'!$D$50</c:f>
              <c:strCache>
                <c:ptCount val="1"/>
                <c:pt idx="0">
                  <c:v>Aggregate deal value ($bn)</c:v>
                </c:pt>
              </c:strCache>
            </c:strRef>
          </c:tx>
          <c:spPr>
            <a:ln w="38100" cap="rnd">
              <a:solidFill>
                <a:schemeClr val="accent2"/>
              </a:solidFill>
              <a:round/>
            </a:ln>
            <a:effectLst/>
          </c:spPr>
          <c:marker>
            <c:symbol val="none"/>
          </c:marker>
          <c:val>
            <c:numRef>
              <c:f>'Private equity'!$D$51:$D$63</c:f>
              <c:numCache>
                <c:formatCode>0.0</c:formatCode>
                <c:ptCount val="13"/>
                <c:pt idx="0">
                  <c:v>4.4868019422253607</c:v>
                </c:pt>
                <c:pt idx="1">
                  <c:v>17.264783607692308</c:v>
                </c:pt>
                <c:pt idx="2">
                  <c:v>6.2597702922943226</c:v>
                </c:pt>
                <c:pt idx="3">
                  <c:v>1.9158212981301654</c:v>
                </c:pt>
                <c:pt idx="4">
                  <c:v>5.0246819937292271</c:v>
                </c:pt>
                <c:pt idx="5">
                  <c:v>18.42725889411139</c:v>
                </c:pt>
                <c:pt idx="6">
                  <c:v>6.1552290933727658</c:v>
                </c:pt>
                <c:pt idx="7">
                  <c:v>7.5336472336854463</c:v>
                </c:pt>
                <c:pt idx="8">
                  <c:v>12.82904757086509</c:v>
                </c:pt>
                <c:pt idx="9">
                  <c:v>15.538462059174574</c:v>
                </c:pt>
                <c:pt idx="10">
                  <c:v>14.134974868481246</c:v>
                </c:pt>
                <c:pt idx="11">
                  <c:v>15.849483857226515</c:v>
                </c:pt>
                <c:pt idx="12">
                  <c:v>18.490796104805813</c:v>
                </c:pt>
              </c:numCache>
            </c:numRef>
          </c:val>
          <c:smooth val="0"/>
          <c:extLst>
            <c:ext xmlns:c16="http://schemas.microsoft.com/office/drawing/2014/chart" uri="{C3380CC4-5D6E-409C-BE32-E72D297353CC}">
              <c16:uniqueId val="{00000001-17F5-4E3C-9138-7CC00E985E3A}"/>
            </c:ext>
          </c:extLst>
        </c:ser>
        <c:dLbls>
          <c:showLegendKey val="0"/>
          <c:showVal val="0"/>
          <c:showCatName val="0"/>
          <c:showSerName val="0"/>
          <c:showPercent val="0"/>
          <c:showBubbleSize val="0"/>
        </c:dLbls>
        <c:marker val="1"/>
        <c:smooth val="0"/>
        <c:axId val="797535455"/>
        <c:axId val="797520095"/>
      </c:lineChart>
      <c:catAx>
        <c:axId val="797564255"/>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523935"/>
        <c:crosses val="autoZero"/>
        <c:auto val="1"/>
        <c:lblAlgn val="ctr"/>
        <c:lblOffset val="100"/>
        <c:noMultiLvlLbl val="0"/>
      </c:catAx>
      <c:valAx>
        <c:axId val="79752393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No.</a:t>
                </a:r>
                <a:r>
                  <a:rPr lang="en-SG" baseline="0"/>
                  <a:t> of deals</a:t>
                </a:r>
                <a:endParaRPr lang="en-SG"/>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564255"/>
        <c:crosses val="autoZero"/>
        <c:crossBetween val="between"/>
      </c:valAx>
      <c:valAx>
        <c:axId val="797520095"/>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Aggregate deal value ($bn)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7535455"/>
        <c:crosses val="max"/>
        <c:crossBetween val="between"/>
      </c:valAx>
      <c:catAx>
        <c:axId val="797535455"/>
        <c:scaling>
          <c:orientation val="minMax"/>
        </c:scaling>
        <c:delete val="1"/>
        <c:axPos val="b"/>
        <c:majorTickMark val="none"/>
        <c:minorTickMark val="none"/>
        <c:tickLblPos val="nextTo"/>
        <c:crossAx val="797520095"/>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659269432854455E-2"/>
          <c:y val="0.11037433030570033"/>
          <c:w val="0.87079366235192024"/>
          <c:h val="0.71619759101189306"/>
        </c:manualLayout>
      </c:layout>
      <c:barChart>
        <c:barDir val="col"/>
        <c:grouping val="clustered"/>
        <c:varyColors val="0"/>
        <c:ser>
          <c:idx val="0"/>
          <c:order val="0"/>
          <c:tx>
            <c:strRef>
              <c:f>'Venture capital'!$C$4</c:f>
              <c:strCache>
                <c:ptCount val="1"/>
                <c:pt idx="0">
                  <c:v>No. of funds closed</c:v>
                </c:pt>
              </c:strCache>
            </c:strRef>
          </c:tx>
          <c:spPr>
            <a:solidFill>
              <a:schemeClr val="accent2"/>
            </a:solidFill>
            <a:ln>
              <a:noFill/>
            </a:ln>
            <a:effectLst/>
          </c:spPr>
          <c:invertIfNegative val="0"/>
          <c:cat>
            <c:numRef>
              <c:f>'Venture capital'!$B$5:$B$17</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'Venture capital'!$C$5:$C$17</c:f>
              <c:numCache>
                <c:formatCode>General</c:formatCode>
                <c:ptCount val="13"/>
                <c:pt idx="0">
                  <c:v>9</c:v>
                </c:pt>
                <c:pt idx="1">
                  <c:v>7</c:v>
                </c:pt>
                <c:pt idx="2">
                  <c:v>3</c:v>
                </c:pt>
                <c:pt idx="3">
                  <c:v>7</c:v>
                </c:pt>
                <c:pt idx="4">
                  <c:v>8</c:v>
                </c:pt>
                <c:pt idx="5">
                  <c:v>8</c:v>
                </c:pt>
                <c:pt idx="6">
                  <c:v>14</c:v>
                </c:pt>
                <c:pt idx="7">
                  <c:v>13</c:v>
                </c:pt>
                <c:pt idx="8">
                  <c:v>15</c:v>
                </c:pt>
                <c:pt idx="9">
                  <c:v>7</c:v>
                </c:pt>
                <c:pt idx="10">
                  <c:v>11</c:v>
                </c:pt>
                <c:pt idx="11">
                  <c:v>9</c:v>
                </c:pt>
                <c:pt idx="12">
                  <c:v>17</c:v>
                </c:pt>
              </c:numCache>
            </c:numRef>
          </c:val>
          <c:extLst>
            <c:ext xmlns:c16="http://schemas.microsoft.com/office/drawing/2014/chart" uri="{C3380CC4-5D6E-409C-BE32-E72D297353CC}">
              <c16:uniqueId val="{00000000-6E55-4BEF-9A1B-8C4AA1187D9F}"/>
            </c:ext>
          </c:extLst>
        </c:ser>
        <c:dLbls>
          <c:showLegendKey val="0"/>
          <c:showVal val="0"/>
          <c:showCatName val="0"/>
          <c:showSerName val="0"/>
          <c:showPercent val="0"/>
          <c:showBubbleSize val="0"/>
        </c:dLbls>
        <c:gapWidth val="219"/>
        <c:overlap val="-27"/>
        <c:axId val="1290623359"/>
        <c:axId val="1211578943"/>
      </c:barChart>
      <c:lineChart>
        <c:grouping val="standard"/>
        <c:varyColors val="0"/>
        <c:ser>
          <c:idx val="1"/>
          <c:order val="1"/>
          <c:tx>
            <c:strRef>
              <c:f>'Venture capital'!$D$4</c:f>
              <c:strCache>
                <c:ptCount val="1"/>
                <c:pt idx="0">
                  <c:v>Aggregate capital raised ($bn)</c:v>
                </c:pt>
              </c:strCache>
            </c:strRef>
          </c:tx>
          <c:spPr>
            <a:ln w="38100" cap="rnd">
              <a:solidFill>
                <a:schemeClr val="accent1"/>
              </a:solidFill>
              <a:round/>
            </a:ln>
            <a:effectLst/>
          </c:spPr>
          <c:marker>
            <c:symbol val="none"/>
          </c:marker>
          <c:cat>
            <c:numRef>
              <c:f>'Venture capital'!$B$5:$B$17</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'Venture capital'!$D$5:$D$17</c:f>
              <c:numCache>
                <c:formatCode>0.0</c:formatCode>
                <c:ptCount val="13"/>
                <c:pt idx="0">
                  <c:v>0.1653</c:v>
                </c:pt>
                <c:pt idx="1">
                  <c:v>0.45</c:v>
                </c:pt>
                <c:pt idx="2">
                  <c:v>1.55E-2</c:v>
                </c:pt>
                <c:pt idx="3">
                  <c:v>0.1913</c:v>
                </c:pt>
                <c:pt idx="4">
                  <c:v>0.1051</c:v>
                </c:pt>
                <c:pt idx="5">
                  <c:v>0.42949999999999999</c:v>
                </c:pt>
                <c:pt idx="6">
                  <c:v>1.0429000000000002</c:v>
                </c:pt>
                <c:pt idx="7">
                  <c:v>0.44132160251374708</c:v>
                </c:pt>
                <c:pt idx="8">
                  <c:v>0.98834709549447441</c:v>
                </c:pt>
                <c:pt idx="9">
                  <c:v>0.76549999999999996</c:v>
                </c:pt>
                <c:pt idx="10">
                  <c:v>1.3628348776901569</c:v>
                </c:pt>
                <c:pt idx="11">
                  <c:v>0.61663528114663724</c:v>
                </c:pt>
                <c:pt idx="12">
                  <c:v>2.6607202382685138</c:v>
                </c:pt>
              </c:numCache>
            </c:numRef>
          </c:val>
          <c:smooth val="0"/>
          <c:extLst>
            <c:ext xmlns:c16="http://schemas.microsoft.com/office/drawing/2014/chart" uri="{C3380CC4-5D6E-409C-BE32-E72D297353CC}">
              <c16:uniqueId val="{00000001-6E55-4BEF-9A1B-8C4AA1187D9F}"/>
            </c:ext>
          </c:extLst>
        </c:ser>
        <c:dLbls>
          <c:showLegendKey val="0"/>
          <c:showVal val="0"/>
          <c:showCatName val="0"/>
          <c:showSerName val="0"/>
          <c:showPercent val="0"/>
          <c:showBubbleSize val="0"/>
        </c:dLbls>
        <c:marker val="1"/>
        <c:smooth val="0"/>
        <c:axId val="1290638959"/>
        <c:axId val="1211578527"/>
      </c:lineChart>
      <c:catAx>
        <c:axId val="1290623359"/>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 of final close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11578943"/>
        <c:crosses val="autoZero"/>
        <c:auto val="1"/>
        <c:lblAlgn val="ctr"/>
        <c:lblOffset val="100"/>
        <c:noMultiLvlLbl val="0"/>
      </c:catAx>
      <c:valAx>
        <c:axId val="121157894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No. of funds closed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0623359"/>
        <c:crosses val="autoZero"/>
        <c:crossBetween val="between"/>
      </c:valAx>
      <c:valAx>
        <c:axId val="1211578527"/>
        <c:scaling>
          <c:orientation val="minMax"/>
        </c:scaling>
        <c:delete val="0"/>
        <c:axPos val="r"/>
        <c:title>
          <c:tx>
            <c:rich>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Aggregate capital raised ($bn)</a:t>
                </a:r>
              </a:p>
            </c:rich>
          </c:tx>
          <c:overlay val="0"/>
          <c:spPr>
            <a:noFill/>
            <a:ln>
              <a:noFill/>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0638959"/>
        <c:crosses val="max"/>
        <c:crossBetween val="between"/>
        <c:majorUnit val="0.5"/>
        <c:minorUnit val="0.1"/>
      </c:valAx>
      <c:catAx>
        <c:axId val="1290638959"/>
        <c:scaling>
          <c:orientation val="minMax"/>
        </c:scaling>
        <c:delete val="1"/>
        <c:axPos val="b"/>
        <c:numFmt formatCode="General" sourceLinked="1"/>
        <c:majorTickMark val="out"/>
        <c:minorTickMark val="none"/>
        <c:tickLblPos val="nextTo"/>
        <c:crossAx val="1211578527"/>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'Venture capital'!$C$49</c:f>
              <c:strCache>
                <c:ptCount val="1"/>
                <c:pt idx="0">
                  <c:v>No. of deals</c:v>
                </c:pt>
              </c:strCache>
            </c:strRef>
          </c:tx>
          <c:spPr>
            <a:solidFill>
              <a:schemeClr val="accent2"/>
            </a:solidFill>
            <a:ln>
              <a:noFill/>
            </a:ln>
            <a:effectLst/>
          </c:spPr>
          <c:invertIfNegative val="0"/>
          <c:cat>
            <c:numRef>
              <c:f>'Venture capital'!$B$50:$B$62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'Venture capital'!$C$50:$C$62</c:f>
              <c:numCache>
                <c:formatCode>General</c:formatCode>
                <c:ptCount val="13"/>
                <c:pt idx="0">
                  <c:v>24</c:v>
                </c:pt>
                <c:pt idx="1">
                  <c:v>49</c:v>
                </c:pt>
                <c:pt idx="2">
                  <c:v>76</c:v>
                </c:pt>
                <c:pt idx="3">
                  <c:v>77</c:v>
                </c:pt>
                <c:pt idx="4">
                  <c:v>103</c:v>
                </c:pt>
                <c:pt idx="5">
                  <c:v>171</c:v>
                </c:pt>
                <c:pt idx="6">
                  <c:v>184</c:v>
                </c:pt>
                <c:pt idx="7">
                  <c:v>230</c:v>
                </c:pt>
                <c:pt idx="8">
                  <c:v>226</c:v>
                </c:pt>
                <c:pt idx="9">
                  <c:v>244</c:v>
                </c:pt>
                <c:pt idx="10">
                  <c:v>236</c:v>
                </c:pt>
                <c:pt idx="11">
                  <c:v>353</c:v>
                </c:pt>
                <c:pt idx="12">
                  <c:v>338</c:v>
                </c:pt>
              </c:numCache>
            </c:numRef>
          </c:val>
          <c:extLst>
            <c:ext xmlns:c16="http://schemas.microsoft.com/office/drawing/2014/chart" uri="{C3380CC4-5D6E-409C-BE32-E72D297353CC}">
              <c16:uniqueId val="{00000000-82F3-4D41-9F59-B05A5B131C03}"/>
            </c:ext>
          </c:extLst>
        </c:ser>
        <c:dLbls>
          <c:showLegendKey val="0"/>
          <c:showVal val="0"/>
          <c:showCatName val="0"/>
          <c:showSerName val="0"/>
          <c:showPercent val="0"/>
          <c:showBubbleSize val="0"/>
        </c:dLbls>
        <c:gapWidth val="219"/>
        <c:overlap val="-27"/>
        <c:axId val="1361818399"/>
        <c:axId val="1301756527"/>
      </c:barChart>
      <c:lineChart>
        <c:grouping val="standard"/>
        <c:varyColors val="0"/>
        <c:ser>
          <c:idx val="1"/>
          <c:order val="1"/>
          <c:tx>
            <c:strRef>
              <c:f>'Venture capital'!$D$49</c:f>
              <c:strCache>
                <c:ptCount val="1"/>
                <c:pt idx="0">
                  <c:v>Aggregate deal value ($bn)</c:v>
                </c:pt>
              </c:strCache>
            </c:strRef>
          </c:tx>
          <c:spPr>
            <a:ln w="28575" cap="rnd">
              <a:solidFill>
                <a:schemeClr val="accent1"/>
              </a:solidFill>
              <a:round/>
            </a:ln>
            <a:effectLst/>
          </c:spPr>
          <c:marker>
            <c:symbol val="none"/>
          </c:marker>
          <c:cat>
            <c:numRef>
              <c:f>'Venture capital'!$B$50:$B$62</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'Venture capital'!$D$50:$D$62</c:f>
              <c:numCache>
                <c:formatCode>0.0</c:formatCode>
                <c:ptCount val="13"/>
                <c:pt idx="0">
                  <c:v>0.17118330979028579</c:v>
                </c:pt>
                <c:pt idx="1">
                  <c:v>0.14985467932571203</c:v>
                </c:pt>
                <c:pt idx="2">
                  <c:v>0.25867130166087293</c:v>
                </c:pt>
                <c:pt idx="3">
                  <c:v>0.27867768595041337</c:v>
                </c:pt>
                <c:pt idx="4">
                  <c:v>0.31790383337026368</c:v>
                </c:pt>
                <c:pt idx="5">
                  <c:v>0.88815632061677541</c:v>
                </c:pt>
                <c:pt idx="6">
                  <c:v>0.82200564592015035</c:v>
                </c:pt>
                <c:pt idx="7">
                  <c:v>1.2709833072509127</c:v>
                </c:pt>
                <c:pt idx="8">
                  <c:v>2.6432678165530135</c:v>
                </c:pt>
                <c:pt idx="9">
                  <c:v>2.6492234685073344</c:v>
                </c:pt>
                <c:pt idx="10">
                  <c:v>3.3333285073114225</c:v>
                </c:pt>
                <c:pt idx="11">
                  <c:v>9.2498402981101933</c:v>
                </c:pt>
                <c:pt idx="12">
                  <c:v>5.5525845208158664</c:v>
                </c:pt>
              </c:numCache>
            </c:numRef>
          </c:val>
          <c:smooth val="0"/>
          <c:extLst>
            <c:ext xmlns:c16="http://schemas.microsoft.com/office/drawing/2014/chart" uri="{C3380CC4-5D6E-409C-BE32-E72D297353CC}">
              <c16:uniqueId val="{00000001-82F3-4D41-9F59-B05A5B131C03}"/>
            </c:ext>
          </c:extLst>
        </c:ser>
        <c:dLbls>
          <c:showLegendKey val="0"/>
          <c:showVal val="0"/>
          <c:showCatName val="0"/>
          <c:showSerName val="0"/>
          <c:showPercent val="0"/>
          <c:showBubbleSize val="0"/>
        </c:dLbls>
        <c:marker val="1"/>
        <c:smooth val="0"/>
        <c:axId val="1224395711"/>
        <c:axId val="1301756943"/>
      </c:lineChart>
      <c:catAx>
        <c:axId val="13618183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1756527"/>
        <c:crosses val="autoZero"/>
        <c:auto val="1"/>
        <c:lblAlgn val="ctr"/>
        <c:lblOffset val="100"/>
        <c:noMultiLvlLbl val="0"/>
      </c:catAx>
      <c:valAx>
        <c:axId val="13017565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No. of deals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1818399"/>
        <c:crosses val="autoZero"/>
        <c:crossBetween val="between"/>
      </c:valAx>
      <c:valAx>
        <c:axId val="1301756943"/>
        <c:scaling>
          <c:orientation val="minMax"/>
        </c:scaling>
        <c:delete val="0"/>
        <c:axPos val="r"/>
        <c:title>
          <c:tx>
            <c:rich>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Aggregate deal value ($bn)</a:t>
                </a:r>
              </a:p>
            </c:rich>
          </c:tx>
          <c:overlay val="0"/>
          <c:spPr>
            <a:noFill/>
            <a:ln>
              <a:noFill/>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4395711"/>
        <c:crosses val="max"/>
        <c:crossBetween val="between"/>
      </c:valAx>
      <c:catAx>
        <c:axId val="1224395711"/>
        <c:scaling>
          <c:orientation val="minMax"/>
        </c:scaling>
        <c:delete val="1"/>
        <c:axPos val="b"/>
        <c:numFmt formatCode="General" sourceLinked="1"/>
        <c:majorTickMark val="out"/>
        <c:minorTickMark val="none"/>
        <c:tickLblPos val="nextTo"/>
        <c:crossAx val="1301756943"/>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'Venture capital'!$B$79</c:f>
              <c:strCache>
                <c:ptCount val="1"/>
                <c:pt idx="0">
                  <c:v>Add-on &amp; other</c:v>
                </c:pt>
              </c:strCache>
            </c:strRef>
          </c:tx>
          <c:spPr>
            <a:solidFill>
              <a:schemeClr val="accent1"/>
            </a:solidFill>
            <a:ln>
              <a:noFill/>
            </a:ln>
            <a:effectLst/>
          </c:spPr>
          <c:invertIfNegative val="0"/>
          <c:cat>
            <c:multiLvlStrRef>
              <c:f>'Venture capital'!$C$77:$AB$78</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lvl>
                <c:lvl>
                  <c:pt idx="0">
                    <c:v>No. of deals</c:v>
                  </c:pt>
                  <c:pt idx="13">
                    <c:v>Aggregate deal value ($bn)</c:v>
                  </c:pt>
                </c:lvl>
              </c:multiLvlStrCache>
            </c:multiLvlStrRef>
          </c:cat>
          <c:val>
            <c:numRef>
              <c:f>'Venture capital'!$C$79:$AB$79</c:f>
              <c:numCache>
                <c:formatCode>General</c:formatCode>
                <c:ptCount val="26"/>
                <c:pt idx="0">
                  <c:v>3</c:v>
                </c:pt>
                <c:pt idx="1">
                  <c:v>6</c:v>
                </c:pt>
                <c:pt idx="2">
                  <c:v>2</c:v>
                </c:pt>
                <c:pt idx="3">
                  <c:v>5</c:v>
                </c:pt>
                <c:pt idx="4">
                  <c:v>4</c:v>
                </c:pt>
                <c:pt idx="5">
                  <c:v>7</c:v>
                </c:pt>
                <c:pt idx="6">
                  <c:v>6</c:v>
                </c:pt>
                <c:pt idx="7">
                  <c:v>4</c:v>
                </c:pt>
                <c:pt idx="8">
                  <c:v>7</c:v>
                </c:pt>
                <c:pt idx="9">
                  <c:v>9</c:v>
                </c:pt>
                <c:pt idx="10">
                  <c:v>29</c:v>
                </c:pt>
                <c:pt idx="11">
                  <c:v>49</c:v>
                </c:pt>
                <c:pt idx="12">
                  <c:v>32</c:v>
                </c:pt>
                <c:pt idx="13" formatCode="0.00">
                  <c:v>4.7818525366647359E-2</c:v>
                </c:pt>
                <c:pt idx="14" formatCode="0.00">
                  <c:v>3.2454950590970741E-2</c:v>
                </c:pt>
                <c:pt idx="15" formatCode="0.00">
                  <c:v>0</c:v>
                </c:pt>
                <c:pt idx="16" formatCode="0.00">
                  <c:v>0.22483471074380165</c:v>
                </c:pt>
                <c:pt idx="17" formatCode="0.00">
                  <c:v>0.17493906492355416</c:v>
                </c:pt>
                <c:pt idx="18" formatCode="0.00">
                  <c:v>1.1294031636315298</c:v>
                </c:pt>
                <c:pt idx="19" formatCode="0.00">
                  <c:v>2.8404355424116144E-2</c:v>
                </c:pt>
                <c:pt idx="20" formatCode="0.00">
                  <c:v>4.0036515388628064E-3</c:v>
                </c:pt>
                <c:pt idx="21" formatCode="0.00">
                  <c:v>0</c:v>
                </c:pt>
                <c:pt idx="22" formatCode="0.00">
                  <c:v>5.3077365545010059E-2</c:v>
                </c:pt>
                <c:pt idx="23" formatCode="0.00">
                  <c:v>0.5553351672216591</c:v>
                </c:pt>
                <c:pt idx="24" formatCode="0.00">
                  <c:v>0.88927335640138427</c:v>
                </c:pt>
                <c:pt idx="25" formatCode="0.00">
                  <c:v>0.30829840737636216</c:v>
                </c:pt>
              </c:numCache>
            </c:numRef>
          </c:val>
          <c:extLst>
            <c:ext xmlns:c16="http://schemas.microsoft.com/office/drawing/2014/chart" uri="{C3380CC4-5D6E-409C-BE32-E72D297353CC}">
              <c16:uniqueId val="{00000001-8475-4153-A101-48D85800ADB9}"/>
            </c:ext>
          </c:extLst>
        </c:ser>
        <c:ser>
          <c:idx val="1"/>
          <c:order val="1"/>
          <c:tx>
            <c:strRef>
              <c:f>'Venture capital'!$B$80</c:f>
              <c:strCache>
                <c:ptCount val="1"/>
                <c:pt idx="0">
                  <c:v>Angel/seed</c:v>
                </c:pt>
              </c:strCache>
            </c:strRef>
          </c:tx>
          <c:spPr>
            <a:solidFill>
              <a:schemeClr val="accent2"/>
            </a:solidFill>
            <a:ln>
              <a:noFill/>
            </a:ln>
            <a:effectLst/>
          </c:spPr>
          <c:invertIfNegative val="0"/>
          <c:cat>
            <c:multiLvlStrRef>
              <c:f>'Venture capital'!$C$77:$AB$78</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lvl>
                <c:lvl>
                  <c:pt idx="0">
                    <c:v>No. of deals</c:v>
                  </c:pt>
                  <c:pt idx="13">
                    <c:v>Aggregate deal value ($bn)</c:v>
                  </c:pt>
                </c:lvl>
              </c:multiLvlStrCache>
            </c:multiLvlStrRef>
          </c:cat>
          <c:val>
            <c:numRef>
              <c:f>'Venture capital'!$C$80:$AB$80</c:f>
              <c:numCache>
                <c:formatCode>General</c:formatCode>
                <c:ptCount val="26"/>
                <c:pt idx="0">
                  <c:v>5</c:v>
                </c:pt>
                <c:pt idx="1">
                  <c:v>16</c:v>
                </c:pt>
                <c:pt idx="2">
                  <c:v>28</c:v>
                </c:pt>
                <c:pt idx="3">
                  <c:v>36</c:v>
                </c:pt>
                <c:pt idx="4">
                  <c:v>53</c:v>
                </c:pt>
                <c:pt idx="5">
                  <c:v>86</c:v>
                </c:pt>
                <c:pt idx="6">
                  <c:v>91</c:v>
                </c:pt>
                <c:pt idx="7">
                  <c:v>83</c:v>
                </c:pt>
                <c:pt idx="8">
                  <c:v>77</c:v>
                </c:pt>
                <c:pt idx="9">
                  <c:v>65</c:v>
                </c:pt>
                <c:pt idx="10">
                  <c:v>71</c:v>
                </c:pt>
                <c:pt idx="11">
                  <c:v>84</c:v>
                </c:pt>
                <c:pt idx="12">
                  <c:v>88</c:v>
                </c:pt>
                <c:pt idx="13" formatCode="0.00">
                  <c:v>4.0747582310116269E-3</c:v>
                </c:pt>
                <c:pt idx="14" formatCode="0.00">
                  <c:v>7.1982173997287334E-3</c:v>
                </c:pt>
                <c:pt idx="15" formatCode="0.00">
                  <c:v>1.100811123986095E-2</c:v>
                </c:pt>
                <c:pt idx="16" formatCode="0.00">
                  <c:v>3.8481404958677683E-2</c:v>
                </c:pt>
                <c:pt idx="17" formatCode="0.00">
                  <c:v>3.5453135386660763E-2</c:v>
                </c:pt>
                <c:pt idx="18" formatCode="0.00">
                  <c:v>9.4908945899242328E-2</c:v>
                </c:pt>
                <c:pt idx="19" formatCode="0.00">
                  <c:v>0.10194918671864495</c:v>
                </c:pt>
                <c:pt idx="20" formatCode="0.00">
                  <c:v>8.2485654668753183E-2</c:v>
                </c:pt>
                <c:pt idx="21" formatCode="0.00">
                  <c:v>0.19636315015376379</c:v>
                </c:pt>
                <c:pt idx="22" formatCode="0.00">
                  <c:v>0.11755823986194998</c:v>
                </c:pt>
                <c:pt idx="23" formatCode="0.00">
                  <c:v>0.17557550311278419</c:v>
                </c:pt>
                <c:pt idx="24" formatCode="0.00">
                  <c:v>0.3833377694969391</c:v>
                </c:pt>
                <c:pt idx="25" formatCode="0.00">
                  <c:v>0.44763900530874562</c:v>
                </c:pt>
              </c:numCache>
            </c:numRef>
          </c:val>
          <c:extLst>
            <c:ext xmlns:c16="http://schemas.microsoft.com/office/drawing/2014/chart" uri="{C3380CC4-5D6E-409C-BE32-E72D297353CC}">
              <c16:uniqueId val="{00000003-8475-4153-A101-48D85800ADB9}"/>
            </c:ext>
          </c:extLst>
        </c:ser>
        <c:ser>
          <c:idx val="2"/>
          <c:order val="2"/>
          <c:tx>
            <c:strRef>
              <c:f>'Venture capital'!$B$81</c:f>
              <c:strCache>
                <c:ptCount val="1"/>
                <c:pt idx="0">
                  <c:v>Grant</c:v>
                </c:pt>
              </c:strCache>
            </c:strRef>
          </c:tx>
          <c:spPr>
            <a:solidFill>
              <a:schemeClr val="accent3"/>
            </a:solidFill>
            <a:ln>
              <a:noFill/>
            </a:ln>
            <a:effectLst/>
          </c:spPr>
          <c:invertIfNegative val="0"/>
          <c:cat>
            <c:multiLvlStrRef>
              <c:f>'Venture capital'!$C$77:$AB$78</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lvl>
                <c:lvl>
                  <c:pt idx="0">
                    <c:v>No. of deals</c:v>
                  </c:pt>
                  <c:pt idx="13">
                    <c:v>Aggregate deal value ($bn)</c:v>
                  </c:pt>
                </c:lvl>
              </c:multiLvlStrCache>
            </c:multiLvlStrRef>
          </c:cat>
          <c:val>
            <c:numRef>
              <c:f>'Venture capital'!$C$81:$AB$81</c:f>
              <c:numCache>
                <c:formatCode>General</c:formatCode>
                <c:ptCount val="26"/>
                <c:pt idx="0">
                  <c:v>1</c:v>
                </c:pt>
                <c:pt idx="1">
                  <c:v>10</c:v>
                </c:pt>
                <c:pt idx="2">
                  <c:v>8</c:v>
                </c:pt>
                <c:pt idx="3">
                  <c:v>8</c:v>
                </c:pt>
                <c:pt idx="4">
                  <c:v>5</c:v>
                </c:pt>
                <c:pt idx="5">
                  <c:v>7</c:v>
                </c:pt>
                <c:pt idx="6">
                  <c:v>18</c:v>
                </c:pt>
                <c:pt idx="7">
                  <c:v>2</c:v>
                </c:pt>
                <c:pt idx="8">
                  <c:v>3</c:v>
                </c:pt>
                <c:pt idx="9">
                  <c:v>6</c:v>
                </c:pt>
                <c:pt idx="10">
                  <c:v>12</c:v>
                </c:pt>
                <c:pt idx="11">
                  <c:v>9</c:v>
                </c:pt>
                <c:pt idx="12">
                  <c:v>8</c:v>
                </c:pt>
                <c:pt idx="13" formatCode="0.00">
                  <c:v>2.607845267847441E-4</c:v>
                </c:pt>
                <c:pt idx="14" formatCode="0.00">
                  <c:v>7.5179228831621786E-3</c:v>
                </c:pt>
                <c:pt idx="15" formatCode="0.00">
                  <c:v>1.3953263808420239E-2</c:v>
                </c:pt>
                <c:pt idx="16" formatCode="0.00">
                  <c:v>1.147727272727273E-2</c:v>
                </c:pt>
                <c:pt idx="17" formatCode="0.00">
                  <c:v>9.7496122313317068E-3</c:v>
                </c:pt>
                <c:pt idx="18" formatCode="0.00">
                  <c:v>5.0245912534893E-3</c:v>
                </c:pt>
                <c:pt idx="19" formatCode="0.00">
                  <c:v>1.9048259174620243E-2</c:v>
                </c:pt>
                <c:pt idx="20" formatCode="0.00">
                  <c:v>1.2910798122065727E-3</c:v>
                </c:pt>
                <c:pt idx="21" formatCode="0.00">
                  <c:v>1.1097740339617596E-3</c:v>
                </c:pt>
                <c:pt idx="22" formatCode="0.00">
                  <c:v>2.1656600517687658E-2</c:v>
                </c:pt>
                <c:pt idx="23" formatCode="0.00">
                  <c:v>5.9895757926740997E-2</c:v>
                </c:pt>
                <c:pt idx="24" formatCode="0.00">
                  <c:v>1.4958743678466864E-2</c:v>
                </c:pt>
                <c:pt idx="25" formatCode="0.00">
                  <c:v>0.14020676166526963</c:v>
                </c:pt>
              </c:numCache>
            </c:numRef>
          </c:val>
          <c:extLst>
            <c:ext xmlns:c16="http://schemas.microsoft.com/office/drawing/2014/chart" uri="{C3380CC4-5D6E-409C-BE32-E72D297353CC}">
              <c16:uniqueId val="{00000005-8475-4153-A101-48D85800ADB9}"/>
            </c:ext>
          </c:extLst>
        </c:ser>
        <c:ser>
          <c:idx val="3"/>
          <c:order val="3"/>
          <c:tx>
            <c:strRef>
              <c:f>'Venture capital'!$B$82</c:f>
              <c:strCache>
                <c:ptCount val="1"/>
                <c:pt idx="0">
                  <c:v>Growth capital/expansion</c:v>
                </c:pt>
              </c:strCache>
            </c:strRef>
          </c:tx>
          <c:spPr>
            <a:solidFill>
              <a:schemeClr val="accent4"/>
            </a:solidFill>
            <a:ln>
              <a:noFill/>
            </a:ln>
            <a:effectLst/>
          </c:spPr>
          <c:invertIfNegative val="0"/>
          <c:cat>
            <c:multiLvlStrRef>
              <c:f>'Venture capital'!$C$77:$AB$78</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lvl>
                <c:lvl>
                  <c:pt idx="0">
                    <c:v>No. of deals</c:v>
                  </c:pt>
                  <c:pt idx="13">
                    <c:v>Aggregate deal value ($bn)</c:v>
                  </c:pt>
                </c:lvl>
              </c:multiLvlStrCache>
            </c:multiLvlStrRef>
          </c:cat>
          <c:val>
            <c:numRef>
              <c:f>'Venture capital'!$C$82:$AB$82</c:f>
              <c:numCache>
                <c:formatCode>General</c:formatCode>
                <c:ptCount val="26"/>
                <c:pt idx="0">
                  <c:v>1</c:v>
                </c:pt>
                <c:pt idx="1">
                  <c:v>3</c:v>
                </c:pt>
                <c:pt idx="2">
                  <c:v>1</c:v>
                </c:pt>
                <c:pt idx="3">
                  <c:v>3</c:v>
                </c:pt>
                <c:pt idx="4">
                  <c:v>3</c:v>
                </c:pt>
                <c:pt idx="5">
                  <c:v>3</c:v>
                </c:pt>
                <c:pt idx="6">
                  <c:v>1</c:v>
                </c:pt>
                <c:pt idx="7">
                  <c:v>6</c:v>
                </c:pt>
                <c:pt idx="8">
                  <c:v>0</c:v>
                </c:pt>
                <c:pt idx="9">
                  <c:v>0</c:v>
                </c:pt>
                <c:pt idx="10">
                  <c:v>0</c:v>
                </c:pt>
                <c:pt idx="11">
                  <c:v>5</c:v>
                </c:pt>
                <c:pt idx="12">
                  <c:v>3</c:v>
                </c:pt>
                <c:pt idx="13" formatCode="0.00">
                  <c:v>0</c:v>
                </c:pt>
                <c:pt idx="14" formatCode="0.00">
                  <c:v>4.8440224762642901E-3</c:v>
                </c:pt>
                <c:pt idx="15" formatCode="0.00">
                  <c:v>2.6554654306682112E-3</c:v>
                </c:pt>
                <c:pt idx="16" formatCode="0.00">
                  <c:v>3.3553719008264461E-2</c:v>
                </c:pt>
                <c:pt idx="17" formatCode="0.00">
                  <c:v>3.1353866607578109E-3</c:v>
                </c:pt>
                <c:pt idx="18" formatCode="0.00">
                  <c:v>2.7515618769108066E-3</c:v>
                </c:pt>
                <c:pt idx="19" formatCode="0.00">
                  <c:v>4.09463637585697E-2</c:v>
                </c:pt>
                <c:pt idx="20" formatCode="0.00">
                  <c:v>5.2921231090245172E-2</c:v>
                </c:pt>
                <c:pt idx="21" formatCode="0.00">
                  <c:v>0</c:v>
                </c:pt>
                <c:pt idx="22" formatCode="0.00">
                  <c:v>0</c:v>
                </c:pt>
                <c:pt idx="23" formatCode="0.00">
                  <c:v>0</c:v>
                </c:pt>
                <c:pt idx="24" formatCode="0.00">
                  <c:v>0.12840031940377961</c:v>
                </c:pt>
                <c:pt idx="25" formatCode="0.00">
                  <c:v>2.0815870354847724E-2</c:v>
                </c:pt>
              </c:numCache>
            </c:numRef>
          </c:val>
          <c:extLst>
            <c:ext xmlns:c16="http://schemas.microsoft.com/office/drawing/2014/chart" uri="{C3380CC4-5D6E-409C-BE32-E72D297353CC}">
              <c16:uniqueId val="{00000007-8475-4153-A101-48D85800ADB9}"/>
            </c:ext>
          </c:extLst>
        </c:ser>
        <c:ser>
          <c:idx val="4"/>
          <c:order val="4"/>
          <c:tx>
            <c:strRef>
              <c:f>'Venture capital'!$B$83</c:f>
              <c:strCache>
                <c:ptCount val="1"/>
                <c:pt idx="0">
                  <c:v>PIPE</c:v>
                </c:pt>
              </c:strCache>
            </c:strRef>
          </c:tx>
          <c:spPr>
            <a:solidFill>
              <a:schemeClr val="accent5"/>
            </a:solidFill>
            <a:ln>
              <a:noFill/>
            </a:ln>
            <a:effectLst/>
          </c:spPr>
          <c:invertIfNegative val="0"/>
          <c:cat>
            <c:multiLvlStrRef>
              <c:f>'Venture capital'!$C$77:$AB$78</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lvl>
                <c:lvl>
                  <c:pt idx="0">
                    <c:v>No. of deals</c:v>
                  </c:pt>
                  <c:pt idx="13">
                    <c:v>Aggregate deal value ($bn)</c:v>
                  </c:pt>
                </c:lvl>
              </c:multiLvlStrCache>
            </c:multiLvlStrRef>
          </c:cat>
          <c:val>
            <c:numRef>
              <c:f>'Venture capital'!$C$83:$AB$83</c:f>
              <c:numCache>
                <c:formatCode>General</c:formatCode>
                <c:ptCount val="26"/>
                <c:pt idx="0">
                  <c:v>1</c:v>
                </c:pt>
                <c:pt idx="1">
                  <c:v>0</c:v>
                </c:pt>
                <c:pt idx="2">
                  <c:v>2</c:v>
                </c:pt>
                <c:pt idx="3">
                  <c:v>1</c:v>
                </c:pt>
                <c:pt idx="4">
                  <c:v>1</c:v>
                </c:pt>
                <c:pt idx="5">
                  <c:v>1</c:v>
                </c:pt>
                <c:pt idx="6">
                  <c:v>2</c:v>
                </c:pt>
                <c:pt idx="7">
                  <c:v>3</c:v>
                </c:pt>
                <c:pt idx="8">
                  <c:v>1</c:v>
                </c:pt>
                <c:pt idx="9">
                  <c:v>2</c:v>
                </c:pt>
                <c:pt idx="10">
                  <c:v>1</c:v>
                </c:pt>
                <c:pt idx="11">
                  <c:v>1</c:v>
                </c:pt>
                <c:pt idx="12">
                  <c:v>3</c:v>
                </c:pt>
                <c:pt idx="13" formatCode="0.00">
                  <c:v>1.9558839508855806E-2</c:v>
                </c:pt>
                <c:pt idx="14" formatCode="0.00">
                  <c:v>0</c:v>
                </c:pt>
                <c:pt idx="15" formatCode="0.00">
                  <c:v>1.4870606411741985E-3</c:v>
                </c:pt>
                <c:pt idx="16" formatCode="0.00">
                  <c:v>2.2210743801652891E-2</c:v>
                </c:pt>
                <c:pt idx="17" formatCode="0.00">
                  <c:v>1.3017948149789498E-2</c:v>
                </c:pt>
                <c:pt idx="18" formatCode="0.00">
                  <c:v>3.9213079888342425E-3</c:v>
                </c:pt>
                <c:pt idx="19" formatCode="0.00">
                  <c:v>2.457319532195187E-2</c:v>
                </c:pt>
                <c:pt idx="20" formatCode="0.00">
                  <c:v>3.6619718309859155E-2</c:v>
                </c:pt>
                <c:pt idx="21" formatCode="0.00">
                  <c:v>1.3370771493515177E-2</c:v>
                </c:pt>
                <c:pt idx="22" formatCode="0.00">
                  <c:v>5.2861662352602819E-2</c:v>
                </c:pt>
                <c:pt idx="23" formatCode="0.00">
                  <c:v>3.4805270015925871E-2</c:v>
                </c:pt>
                <c:pt idx="24" formatCode="0.00">
                  <c:v>5.0745275485759925E-2</c:v>
                </c:pt>
                <c:pt idx="25" formatCode="0.00">
                  <c:v>3.7398714724783455E-2</c:v>
                </c:pt>
              </c:numCache>
            </c:numRef>
          </c:val>
          <c:extLst>
            <c:ext xmlns:c16="http://schemas.microsoft.com/office/drawing/2014/chart" uri="{C3380CC4-5D6E-409C-BE32-E72D297353CC}">
              <c16:uniqueId val="{00000009-8475-4153-A101-48D85800ADB9}"/>
            </c:ext>
          </c:extLst>
        </c:ser>
        <c:ser>
          <c:idx val="5"/>
          <c:order val="5"/>
          <c:tx>
            <c:strRef>
              <c:f>'Venture capital'!$B$84</c:f>
              <c:strCache>
                <c:ptCount val="1"/>
                <c:pt idx="0">
                  <c:v>Series A</c:v>
                </c:pt>
              </c:strCache>
            </c:strRef>
          </c:tx>
          <c:spPr>
            <a:solidFill>
              <a:schemeClr val="accent6"/>
            </a:solidFill>
            <a:ln>
              <a:noFill/>
            </a:ln>
            <a:effectLst/>
          </c:spPr>
          <c:invertIfNegative val="0"/>
          <c:cat>
            <c:multiLvlStrRef>
              <c:f>'Venture capital'!$C$77:$AB$78</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lvl>
                <c:lvl>
                  <c:pt idx="0">
                    <c:v>No. of deals</c:v>
                  </c:pt>
                  <c:pt idx="13">
                    <c:v>Aggregate deal value ($bn)</c:v>
                  </c:pt>
                </c:lvl>
              </c:multiLvlStrCache>
            </c:multiLvlStrRef>
          </c:cat>
          <c:val>
            <c:numRef>
              <c:f>'Venture capital'!$C$84:$AB$84</c:f>
              <c:numCache>
                <c:formatCode>General</c:formatCode>
                <c:ptCount val="26"/>
                <c:pt idx="0">
                  <c:v>5</c:v>
                </c:pt>
                <c:pt idx="1">
                  <c:v>12</c:v>
                </c:pt>
                <c:pt idx="2">
                  <c:v>12</c:v>
                </c:pt>
                <c:pt idx="3">
                  <c:v>4</c:v>
                </c:pt>
                <c:pt idx="4">
                  <c:v>10</c:v>
                </c:pt>
                <c:pt idx="5">
                  <c:v>24</c:v>
                </c:pt>
                <c:pt idx="6">
                  <c:v>33</c:v>
                </c:pt>
                <c:pt idx="7">
                  <c:v>40</c:v>
                </c:pt>
                <c:pt idx="8">
                  <c:v>55</c:v>
                </c:pt>
                <c:pt idx="9">
                  <c:v>63</c:v>
                </c:pt>
                <c:pt idx="10">
                  <c:v>43</c:v>
                </c:pt>
                <c:pt idx="11">
                  <c:v>63</c:v>
                </c:pt>
                <c:pt idx="12">
                  <c:v>72</c:v>
                </c:pt>
                <c:pt idx="13" formatCode="0.00">
                  <c:v>8.5352602412256867E-2</c:v>
                </c:pt>
                <c:pt idx="14" formatCode="0.00">
                  <c:v>6.5123038170897124E-2</c:v>
                </c:pt>
                <c:pt idx="15" formatCode="0.00">
                  <c:v>2.5946311317110855E-2</c:v>
                </c:pt>
                <c:pt idx="16" formatCode="0.00">
                  <c:v>1.9483471074380167E-2</c:v>
                </c:pt>
                <c:pt idx="17" formatCode="0.00">
                  <c:v>3.0168402393086637E-2</c:v>
                </c:pt>
                <c:pt idx="18" formatCode="0.00">
                  <c:v>0.18221454207098237</c:v>
                </c:pt>
                <c:pt idx="19" formatCode="0.00">
                  <c:v>0.24182013711520361</c:v>
                </c:pt>
                <c:pt idx="20" formatCode="0.00">
                  <c:v>0.2800469483568076</c:v>
                </c:pt>
                <c:pt idx="21" formatCode="0.00">
                  <c:v>0.59355528814012581</c:v>
                </c:pt>
                <c:pt idx="22" formatCode="0.00">
                  <c:v>0.61998849582973836</c:v>
                </c:pt>
                <c:pt idx="23" formatCode="0.00">
                  <c:v>0.42818879397712462</c:v>
                </c:pt>
                <c:pt idx="24" formatCode="0.00">
                  <c:v>0.92875964865584193</c:v>
                </c:pt>
                <c:pt idx="25" formatCode="0.00">
                  <c:v>1.3744900810282203</c:v>
                </c:pt>
              </c:numCache>
            </c:numRef>
          </c:val>
          <c:extLst>
            <c:ext xmlns:c16="http://schemas.microsoft.com/office/drawing/2014/chart" uri="{C3380CC4-5D6E-409C-BE32-E72D297353CC}">
              <c16:uniqueId val="{0000000B-8475-4153-A101-48D85800ADB9}"/>
            </c:ext>
          </c:extLst>
        </c:ser>
        <c:ser>
          <c:idx val="6"/>
          <c:order val="6"/>
          <c:tx>
            <c:strRef>
              <c:f>'Venture capital'!$B$85</c:f>
              <c:strCache>
                <c:ptCount val="1"/>
                <c:pt idx="0">
                  <c:v>Series B</c:v>
                </c:pt>
              </c:strCache>
            </c:strRef>
          </c:tx>
          <c:spPr>
            <a:solidFill>
              <a:schemeClr val="accent1">
                <a:lumMod val="60000"/>
              </a:schemeClr>
            </a:solidFill>
            <a:ln>
              <a:noFill/>
            </a:ln>
            <a:effectLst/>
          </c:spPr>
          <c:invertIfNegative val="0"/>
          <c:cat>
            <c:multiLvlStrRef>
              <c:f>'Venture capital'!$C$77:$AB$78</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lvl>
                <c:lvl>
                  <c:pt idx="0">
                    <c:v>No. of deals</c:v>
                  </c:pt>
                  <c:pt idx="13">
                    <c:v>Aggregate deal value ($bn)</c:v>
                  </c:pt>
                </c:lvl>
              </c:multiLvlStrCache>
            </c:multiLvlStrRef>
          </c:cat>
          <c:val>
            <c:numRef>
              <c:f>'Venture capital'!$C$85:$AB$85</c:f>
              <c:numCache>
                <c:formatCode>General</c:formatCode>
                <c:ptCount val="26"/>
                <c:pt idx="0">
                  <c:v>0</c:v>
                </c:pt>
                <c:pt idx="1">
                  <c:v>2</c:v>
                </c:pt>
                <c:pt idx="2">
                  <c:v>3</c:v>
                </c:pt>
                <c:pt idx="3">
                  <c:v>3</c:v>
                </c:pt>
                <c:pt idx="4">
                  <c:v>2</c:v>
                </c:pt>
                <c:pt idx="5">
                  <c:v>8</c:v>
                </c:pt>
                <c:pt idx="6">
                  <c:v>9</c:v>
                </c:pt>
                <c:pt idx="7">
                  <c:v>13</c:v>
                </c:pt>
                <c:pt idx="8">
                  <c:v>17</c:v>
                </c:pt>
                <c:pt idx="9">
                  <c:v>15</c:v>
                </c:pt>
                <c:pt idx="10">
                  <c:v>20</c:v>
                </c:pt>
                <c:pt idx="11">
                  <c:v>26</c:v>
                </c:pt>
                <c:pt idx="12">
                  <c:v>36</c:v>
                </c:pt>
                <c:pt idx="13" formatCode="0.00">
                  <c:v>0</c:v>
                </c:pt>
                <c:pt idx="14" formatCode="0.00">
                  <c:v>6.2003487696182915E-3</c:v>
                </c:pt>
                <c:pt idx="15" formatCode="0.00">
                  <c:v>7.9654306682116649E-2</c:v>
                </c:pt>
                <c:pt idx="16" formatCode="0.00">
                  <c:v>2.4359504132231407E-2</c:v>
                </c:pt>
                <c:pt idx="17" formatCode="0.00">
                  <c:v>5.5395524041657443E-2</c:v>
                </c:pt>
                <c:pt idx="18" formatCode="0.00">
                  <c:v>0.19900305729097437</c:v>
                </c:pt>
                <c:pt idx="19" formatCode="0.00">
                  <c:v>0.11142626697136711</c:v>
                </c:pt>
                <c:pt idx="20" formatCode="0.00">
                  <c:v>0.10280386019822639</c:v>
                </c:pt>
                <c:pt idx="21" formatCode="0.00">
                  <c:v>0.40851718144136917</c:v>
                </c:pt>
                <c:pt idx="22" formatCode="0.00">
                  <c:v>0.67686223756111596</c:v>
                </c:pt>
                <c:pt idx="23" formatCode="0.00">
                  <c:v>0.53124366584624294</c:v>
                </c:pt>
                <c:pt idx="24" formatCode="0.00">
                  <c:v>0.90754591429331943</c:v>
                </c:pt>
                <c:pt idx="25" formatCode="0.00">
                  <c:v>1.2529756915339483</c:v>
                </c:pt>
              </c:numCache>
            </c:numRef>
          </c:val>
          <c:extLst>
            <c:ext xmlns:c16="http://schemas.microsoft.com/office/drawing/2014/chart" uri="{C3380CC4-5D6E-409C-BE32-E72D297353CC}">
              <c16:uniqueId val="{0000000D-8475-4153-A101-48D85800ADB9}"/>
            </c:ext>
          </c:extLst>
        </c:ser>
        <c:ser>
          <c:idx val="7"/>
          <c:order val="7"/>
          <c:tx>
            <c:strRef>
              <c:f>'Venture capital'!$B$86</c:f>
              <c:strCache>
                <c:ptCount val="1"/>
                <c:pt idx="0">
                  <c:v>Series C</c:v>
                </c:pt>
              </c:strCache>
            </c:strRef>
          </c:tx>
          <c:spPr>
            <a:solidFill>
              <a:schemeClr val="accent2">
                <a:lumMod val="60000"/>
              </a:schemeClr>
            </a:solidFill>
            <a:ln>
              <a:noFill/>
            </a:ln>
            <a:effectLst/>
          </c:spPr>
          <c:invertIfNegative val="0"/>
          <c:cat>
            <c:multiLvlStrRef>
              <c:f>'Venture capital'!$C$77:$AB$78</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lvl>
                <c:lvl>
                  <c:pt idx="0">
                    <c:v>No. of deals</c:v>
                  </c:pt>
                  <c:pt idx="13">
                    <c:v>Aggregate deal value ($bn)</c:v>
                  </c:pt>
                </c:lvl>
              </c:multiLvlStrCache>
            </c:multiLvlStrRef>
          </c:cat>
          <c:val>
            <c:numRef>
              <c:f>'Venture capital'!$C$86:$AB$86</c:f>
              <c:numCache>
                <c:formatCode>General</c:formatCode>
                <c:ptCount val="26"/>
                <c:pt idx="0">
                  <c:v>0</c:v>
                </c:pt>
                <c:pt idx="1">
                  <c:v>1</c:v>
                </c:pt>
                <c:pt idx="2">
                  <c:v>1</c:v>
                </c:pt>
                <c:pt idx="3">
                  <c:v>0</c:v>
                </c:pt>
                <c:pt idx="4">
                  <c:v>2</c:v>
                </c:pt>
                <c:pt idx="5">
                  <c:v>2</c:v>
                </c:pt>
                <c:pt idx="6">
                  <c:v>1</c:v>
                </c:pt>
                <c:pt idx="7">
                  <c:v>3</c:v>
                </c:pt>
                <c:pt idx="8">
                  <c:v>2</c:v>
                </c:pt>
                <c:pt idx="9">
                  <c:v>8</c:v>
                </c:pt>
                <c:pt idx="10">
                  <c:v>12</c:v>
                </c:pt>
                <c:pt idx="11">
                  <c:v>11</c:v>
                </c:pt>
                <c:pt idx="12">
                  <c:v>8</c:v>
                </c:pt>
                <c:pt idx="13" formatCode="0.00">
                  <c:v>0</c:v>
                </c:pt>
                <c:pt idx="14" formatCode="0.00">
                  <c:v>2.644836272040302E-3</c:v>
                </c:pt>
                <c:pt idx="15" formatCode="0.00">
                  <c:v>1.2031672460409424E-2</c:v>
                </c:pt>
                <c:pt idx="16" formatCode="0.00">
                  <c:v>0</c:v>
                </c:pt>
                <c:pt idx="17" formatCode="0.00">
                  <c:v>5.6015953910924003E-2</c:v>
                </c:pt>
                <c:pt idx="18" formatCode="0.00">
                  <c:v>6.5798218795693215E-3</c:v>
                </c:pt>
                <c:pt idx="19" formatCode="0.00">
                  <c:v>3.3606667562844472E-2</c:v>
                </c:pt>
                <c:pt idx="20" formatCode="0.00">
                  <c:v>8.6019822639540958E-2</c:v>
                </c:pt>
                <c:pt idx="21" formatCode="0.00">
                  <c:v>0.11377189463832063</c:v>
                </c:pt>
                <c:pt idx="22" formatCode="0.00">
                  <c:v>0.38418176589013509</c:v>
                </c:pt>
                <c:pt idx="23" formatCode="0.00">
                  <c:v>0.74188504415810064</c:v>
                </c:pt>
                <c:pt idx="24" formatCode="0.00">
                  <c:v>1.3896992281075329</c:v>
                </c:pt>
                <c:pt idx="25" formatCode="0.00">
                  <c:v>0.48125174629784856</c:v>
                </c:pt>
              </c:numCache>
            </c:numRef>
          </c:val>
          <c:extLst>
            <c:ext xmlns:c16="http://schemas.microsoft.com/office/drawing/2014/chart" uri="{C3380CC4-5D6E-409C-BE32-E72D297353CC}">
              <c16:uniqueId val="{0000000F-8475-4153-A101-48D85800ADB9}"/>
            </c:ext>
          </c:extLst>
        </c:ser>
        <c:ser>
          <c:idx val="8"/>
          <c:order val="8"/>
          <c:tx>
            <c:strRef>
              <c:f>'Venture capital'!$B$87</c:f>
              <c:strCache>
                <c:ptCount val="1"/>
                <c:pt idx="0">
                  <c:v>Series D and later</c:v>
                </c:pt>
              </c:strCache>
            </c:strRef>
          </c:tx>
          <c:spPr>
            <a:solidFill>
              <a:schemeClr val="accent3">
                <a:lumMod val="60000"/>
              </a:schemeClr>
            </a:solidFill>
            <a:ln>
              <a:noFill/>
            </a:ln>
            <a:effectLst/>
          </c:spPr>
          <c:invertIfNegative val="0"/>
          <c:cat>
            <c:multiLvlStrRef>
              <c:f>'Venture capital'!$C$77:$AB$78</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lvl>
                <c:lvl>
                  <c:pt idx="0">
                    <c:v>No. of deals</c:v>
                  </c:pt>
                  <c:pt idx="13">
                    <c:v>Aggregate deal value ($bn)</c:v>
                  </c:pt>
                </c:lvl>
              </c:multiLvlStrCache>
            </c:multiLvlStrRef>
          </c:cat>
          <c:val>
            <c:numRef>
              <c:f>'Venture capital'!$C$87:$AB$87</c:f>
              <c:numCache>
                <c:formatCode>General</c:formatCode>
                <c:ptCount val="26"/>
                <c:pt idx="0">
                  <c:v>0</c:v>
                </c:pt>
                <c:pt idx="1">
                  <c:v>0</c:v>
                </c:pt>
                <c:pt idx="2">
                  <c:v>0</c:v>
                </c:pt>
                <c:pt idx="3">
                  <c:v>0</c:v>
                </c:pt>
                <c:pt idx="4">
                  <c:v>0</c:v>
                </c:pt>
                <c:pt idx="5">
                  <c:v>1</c:v>
                </c:pt>
                <c:pt idx="6">
                  <c:v>0</c:v>
                </c:pt>
                <c:pt idx="7">
                  <c:v>1</c:v>
                </c:pt>
                <c:pt idx="8">
                  <c:v>1</c:v>
                </c:pt>
                <c:pt idx="9">
                  <c:v>6</c:v>
                </c:pt>
                <c:pt idx="10">
                  <c:v>7</c:v>
                </c:pt>
                <c:pt idx="11">
                  <c:v>10</c:v>
                </c:pt>
                <c:pt idx="12">
                  <c:v>4</c:v>
                </c:pt>
                <c:pt idx="13" formatCode="0.00">
                  <c:v>0</c:v>
                </c:pt>
                <c:pt idx="14" formatCode="0.00">
                  <c:v>0</c:v>
                </c:pt>
                <c:pt idx="15" formatCode="0.00">
                  <c:v>0</c:v>
                </c:pt>
                <c:pt idx="16" formatCode="0.00">
                  <c:v>0</c:v>
                </c:pt>
                <c:pt idx="17" formatCode="0.00">
                  <c:v>0</c:v>
                </c:pt>
                <c:pt idx="18" formatCode="0.00">
                  <c:v>9.6118569719526786E-2</c:v>
                </c:pt>
                <c:pt idx="19" formatCode="0.00">
                  <c:v>0</c:v>
                </c:pt>
                <c:pt idx="20" formatCode="0.00">
                  <c:v>5.1421491914449662E-2</c:v>
                </c:pt>
                <c:pt idx="21" formatCode="0.00">
                  <c:v>5.3710389089450465E-2</c:v>
                </c:pt>
                <c:pt idx="22" formatCode="0.00">
                  <c:v>0.37693413862525166</c:v>
                </c:pt>
                <c:pt idx="23" formatCode="0.00">
                  <c:v>0.77587954249312296</c:v>
                </c:pt>
                <c:pt idx="24" formatCode="0.00">
                  <c:v>1.2448363055629492</c:v>
                </c:pt>
                <c:pt idx="25" formatCode="0.00">
                  <c:v>0.37331656887398718</c:v>
                </c:pt>
              </c:numCache>
            </c:numRef>
          </c:val>
          <c:extLst>
            <c:ext xmlns:c16="http://schemas.microsoft.com/office/drawing/2014/chart" uri="{C3380CC4-5D6E-409C-BE32-E72D297353CC}">
              <c16:uniqueId val="{00000011-8475-4153-A101-48D85800ADB9}"/>
            </c:ext>
          </c:extLst>
        </c:ser>
        <c:ser>
          <c:idx val="9"/>
          <c:order val="9"/>
          <c:tx>
            <c:strRef>
              <c:f>'Venture capital'!$B$88</c:f>
              <c:strCache>
                <c:ptCount val="1"/>
                <c:pt idx="0">
                  <c:v>Venture debt</c:v>
                </c:pt>
              </c:strCache>
            </c:strRef>
          </c:tx>
          <c:spPr>
            <a:solidFill>
              <a:schemeClr val="accent4">
                <a:lumMod val="60000"/>
              </a:schemeClr>
            </a:solidFill>
            <a:ln>
              <a:noFill/>
            </a:ln>
            <a:effectLst/>
          </c:spPr>
          <c:invertIfNegative val="0"/>
          <c:cat>
            <c:multiLvlStrRef>
              <c:f>'Venture capital'!$C$77:$AB$78</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lvl>
                <c:lvl>
                  <c:pt idx="0">
                    <c:v>No. of deals</c:v>
                  </c:pt>
                  <c:pt idx="13">
                    <c:v>Aggregate deal value ($bn)</c:v>
                  </c:pt>
                </c:lvl>
              </c:multiLvlStrCache>
            </c:multiLvlStrRef>
          </c:cat>
          <c:val>
            <c:numRef>
              <c:f>'Venture capital'!$C$88:$AB$88</c:f>
              <c:numCache>
                <c:formatCode>General</c:formatCode>
                <c:ptCount val="26"/>
                <c:pt idx="0">
                  <c:v>2</c:v>
                </c:pt>
                <c:pt idx="1">
                  <c:v>3</c:v>
                </c:pt>
                <c:pt idx="2">
                  <c:v>4</c:v>
                </c:pt>
                <c:pt idx="3">
                  <c:v>2</c:v>
                </c:pt>
                <c:pt idx="4">
                  <c:v>2</c:v>
                </c:pt>
                <c:pt idx="5">
                  <c:v>0</c:v>
                </c:pt>
                <c:pt idx="6">
                  <c:v>5</c:v>
                </c:pt>
                <c:pt idx="7">
                  <c:v>7</c:v>
                </c:pt>
                <c:pt idx="8">
                  <c:v>9</c:v>
                </c:pt>
                <c:pt idx="9">
                  <c:v>13</c:v>
                </c:pt>
                <c:pt idx="10">
                  <c:v>13</c:v>
                </c:pt>
                <c:pt idx="11">
                  <c:v>15</c:v>
                </c:pt>
                <c:pt idx="12">
                  <c:v>12</c:v>
                </c:pt>
                <c:pt idx="13" formatCode="0.00">
                  <c:v>4.3670542214495275E-2</c:v>
                </c:pt>
                <c:pt idx="14" formatCode="0.00">
                  <c:v>1.3466382484014726E-3</c:v>
                </c:pt>
                <c:pt idx="15" formatCode="0.00">
                  <c:v>3.083236770954036E-2</c:v>
                </c:pt>
                <c:pt idx="16" formatCode="0.00">
                  <c:v>1.1363636363636365E-4</c:v>
                </c:pt>
                <c:pt idx="17" formatCode="0.00">
                  <c:v>1.1743851096831378E-3</c:v>
                </c:pt>
                <c:pt idx="18" formatCode="0.00">
                  <c:v>0</c:v>
                </c:pt>
                <c:pt idx="19" formatCode="0.00">
                  <c:v>4.0207017072187122E-2</c:v>
                </c:pt>
                <c:pt idx="20" formatCode="0.00">
                  <c:v>0.22200052164840894</c:v>
                </c:pt>
                <c:pt idx="21" formatCode="0.00">
                  <c:v>0.78843428265810944</c:v>
                </c:pt>
                <c:pt idx="22" formatCode="0.00">
                  <c:v>0.30549324129997124</c:v>
                </c:pt>
                <c:pt idx="23" formatCode="0.00">
                  <c:v>0.91986390618213409</c:v>
                </c:pt>
                <c:pt idx="24" formatCode="0.00">
                  <c:v>1.2058956614319936</c:v>
                </c:pt>
                <c:pt idx="25" formatCode="0.00">
                  <c:v>0.40074043028778983</c:v>
                </c:pt>
              </c:numCache>
            </c:numRef>
          </c:val>
          <c:extLst>
            <c:ext xmlns:c16="http://schemas.microsoft.com/office/drawing/2014/chart" uri="{C3380CC4-5D6E-409C-BE32-E72D297353CC}">
              <c16:uniqueId val="{00000013-8475-4153-A101-48D85800ADB9}"/>
            </c:ext>
          </c:extLst>
        </c:ser>
        <c:dLbls>
          <c:showLegendKey val="0"/>
          <c:showVal val="0"/>
          <c:showCatName val="0"/>
          <c:showSerName val="0"/>
          <c:showPercent val="0"/>
          <c:showBubbleSize val="0"/>
        </c:dLbls>
        <c:gapWidth val="150"/>
        <c:overlap val="100"/>
        <c:axId val="1587970440"/>
        <c:axId val="582124535"/>
      </c:barChart>
      <c:catAx>
        <c:axId val="1587970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2124535"/>
        <c:crosses val="autoZero"/>
        <c:auto val="1"/>
        <c:lblAlgn val="ctr"/>
        <c:lblOffset val="100"/>
        <c:noMultiLvlLbl val="0"/>
      </c:catAx>
      <c:valAx>
        <c:axId val="58212453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total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87970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'Venture capital'!$B$121</c:f>
              <c:strCache>
                <c:ptCount val="1"/>
                <c:pt idx="0">
                  <c:v>Business services</c:v>
                </c:pt>
              </c:strCache>
            </c:strRef>
          </c:tx>
          <c:spPr>
            <a:solidFill>
              <a:schemeClr val="accent1"/>
            </a:solidFill>
            <a:ln>
              <a:noFill/>
            </a:ln>
            <a:effectLst/>
          </c:spPr>
          <c:invertIfNegative val="0"/>
          <c:cat>
            <c:multiLvlStrRef>
              <c:f>'Venture capital'!$C$119:$AB$120</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lvl>
                <c:lvl>
                  <c:pt idx="0">
                    <c:v>No. of deals</c:v>
                  </c:pt>
                  <c:pt idx="13">
                    <c:v>Aggregate deal value ($bn)</c:v>
                  </c:pt>
                </c:lvl>
              </c:multiLvlStrCache>
            </c:multiLvlStrRef>
          </c:cat>
          <c:val>
            <c:numRef>
              <c:f>'Venture capital'!$C$121:$AB$121</c:f>
              <c:numCache>
                <c:formatCode>General</c:formatCode>
                <c:ptCount val="26"/>
                <c:pt idx="1">
                  <c:v>1</c:v>
                </c:pt>
                <c:pt idx="2">
                  <c:v>5</c:v>
                </c:pt>
                <c:pt idx="3">
                  <c:v>3</c:v>
                </c:pt>
                <c:pt idx="4">
                  <c:v>7</c:v>
                </c:pt>
                <c:pt idx="5">
                  <c:v>15</c:v>
                </c:pt>
                <c:pt idx="6">
                  <c:v>11</c:v>
                </c:pt>
                <c:pt idx="7">
                  <c:v>7</c:v>
                </c:pt>
                <c:pt idx="8">
                  <c:v>3</c:v>
                </c:pt>
                <c:pt idx="9">
                  <c:v>15</c:v>
                </c:pt>
                <c:pt idx="10">
                  <c:v>6</c:v>
                </c:pt>
                <c:pt idx="11">
                  <c:v>6</c:v>
                </c:pt>
                <c:pt idx="12">
                  <c:v>13</c:v>
                </c:pt>
                <c:pt idx="13" formatCode="0.0">
                  <c:v>0</c:v>
                </c:pt>
                <c:pt idx="14" formatCode="0.0">
                  <c:v>4.8440224762642902E-5</c:v>
                </c:pt>
                <c:pt idx="15" formatCode="0.0">
                  <c:v>2.3754345307068366E-3</c:v>
                </c:pt>
                <c:pt idx="16" formatCode="0.0">
                  <c:v>2.5103305785123967E-3</c:v>
                </c:pt>
                <c:pt idx="17" formatCode="0.0">
                  <c:v>1.1577664524706405E-2</c:v>
                </c:pt>
                <c:pt idx="18" formatCode="0.0">
                  <c:v>2.3089193141034157E-2</c:v>
                </c:pt>
                <c:pt idx="19" formatCode="0.0">
                  <c:v>4.2156203790832097E-2</c:v>
                </c:pt>
                <c:pt idx="20" formatCode="0.0">
                  <c:v>0.37205268648930617</c:v>
                </c:pt>
                <c:pt idx="21" formatCode="0.0">
                  <c:v>0.83115389757989044</c:v>
                </c:pt>
                <c:pt idx="22" formatCode="0.0">
                  <c:v>3.0946218004026461E-2</c:v>
                </c:pt>
                <c:pt idx="23" formatCode="0.0">
                  <c:v>5.1339221080063703E-2</c:v>
                </c:pt>
                <c:pt idx="24" formatCode="0.0">
                  <c:v>2.9411764705882353E-2</c:v>
                </c:pt>
                <c:pt idx="25" formatCode="0.0">
                  <c:v>0.12327465772562168</c:v>
                </c:pt>
              </c:numCache>
            </c:numRef>
          </c:val>
          <c:extLst>
            <c:ext xmlns:c16="http://schemas.microsoft.com/office/drawing/2014/chart" uri="{C3380CC4-5D6E-409C-BE32-E72D297353CC}">
              <c16:uniqueId val="{00000001-5B47-4855-BB16-BF9E58D6AF30}"/>
            </c:ext>
          </c:extLst>
        </c:ser>
        <c:ser>
          <c:idx val="1"/>
          <c:order val="1"/>
          <c:tx>
            <c:strRef>
              <c:f>'Venture capital'!$B$122</c:f>
              <c:strCache>
                <c:ptCount val="1"/>
                <c:pt idx="0">
                  <c:v>Consumer discretionary</c:v>
                </c:pt>
              </c:strCache>
            </c:strRef>
          </c:tx>
          <c:spPr>
            <a:solidFill>
              <a:schemeClr val="accent2"/>
            </a:solidFill>
            <a:ln>
              <a:noFill/>
            </a:ln>
            <a:effectLst/>
          </c:spPr>
          <c:invertIfNegative val="0"/>
          <c:cat>
            <c:multiLvlStrRef>
              <c:f>'Venture capital'!$C$119:$AB$120</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lvl>
                <c:lvl>
                  <c:pt idx="0">
                    <c:v>No. of deals</c:v>
                  </c:pt>
                  <c:pt idx="13">
                    <c:v>Aggregate deal value ($bn)</c:v>
                  </c:pt>
                </c:lvl>
              </c:multiLvlStrCache>
            </c:multiLvlStrRef>
          </c:cat>
          <c:val>
            <c:numRef>
              <c:f>'Venture capital'!$C$122:$AB$122</c:f>
              <c:numCache>
                <c:formatCode>General</c:formatCode>
                <c:ptCount val="26"/>
                <c:pt idx="1">
                  <c:v>4</c:v>
                </c:pt>
                <c:pt idx="2">
                  <c:v>9</c:v>
                </c:pt>
                <c:pt idx="3">
                  <c:v>13</c:v>
                </c:pt>
                <c:pt idx="4">
                  <c:v>8</c:v>
                </c:pt>
                <c:pt idx="5">
                  <c:v>16</c:v>
                </c:pt>
                <c:pt idx="6">
                  <c:v>18</c:v>
                </c:pt>
                <c:pt idx="7">
                  <c:v>25</c:v>
                </c:pt>
                <c:pt idx="8">
                  <c:v>27</c:v>
                </c:pt>
                <c:pt idx="9">
                  <c:v>29</c:v>
                </c:pt>
                <c:pt idx="10">
                  <c:v>25</c:v>
                </c:pt>
                <c:pt idx="11">
                  <c:v>45</c:v>
                </c:pt>
                <c:pt idx="12">
                  <c:v>34</c:v>
                </c:pt>
                <c:pt idx="13" formatCode="0.0">
                  <c:v>0</c:v>
                </c:pt>
                <c:pt idx="14" formatCode="0.0">
                  <c:v>7.0335206355357487E-3</c:v>
                </c:pt>
                <c:pt idx="15" formatCode="0.0">
                  <c:v>7.8176902278872154E-2</c:v>
                </c:pt>
                <c:pt idx="16" formatCode="0.0">
                  <c:v>9.0454545454545454E-2</c:v>
                </c:pt>
                <c:pt idx="17" formatCode="0.0">
                  <c:v>1.4325282517172612E-2</c:v>
                </c:pt>
                <c:pt idx="18" formatCode="0.0">
                  <c:v>3.2487039744782675E-2</c:v>
                </c:pt>
                <c:pt idx="19" formatCode="0.0">
                  <c:v>5.938970291705873E-2</c:v>
                </c:pt>
                <c:pt idx="20" formatCode="0.0">
                  <c:v>7.9733959311424102E-2</c:v>
                </c:pt>
                <c:pt idx="21" formatCode="0.0">
                  <c:v>0.14532691536301645</c:v>
                </c:pt>
                <c:pt idx="22" formatCode="0.0">
                  <c:v>0.23406672418751792</c:v>
                </c:pt>
                <c:pt idx="23" formatCode="0.0">
                  <c:v>0.3489792963660055</c:v>
                </c:pt>
                <c:pt idx="24" formatCode="0.0">
                  <c:v>1.7342028214000531</c:v>
                </c:pt>
                <c:pt idx="25" formatCode="0.0">
                  <c:v>0.65553227158424143</c:v>
                </c:pt>
              </c:numCache>
            </c:numRef>
          </c:val>
          <c:extLst>
            <c:ext xmlns:c16="http://schemas.microsoft.com/office/drawing/2014/chart" uri="{C3380CC4-5D6E-409C-BE32-E72D297353CC}">
              <c16:uniqueId val="{00000003-5B47-4855-BB16-BF9E58D6AF30}"/>
            </c:ext>
          </c:extLst>
        </c:ser>
        <c:ser>
          <c:idx val="2"/>
          <c:order val="2"/>
          <c:tx>
            <c:strRef>
              <c:f>'Venture capital'!$B$123</c:f>
              <c:strCache>
                <c:ptCount val="1"/>
                <c:pt idx="0">
                  <c:v>Financial &amp; insurance services</c:v>
                </c:pt>
              </c:strCache>
            </c:strRef>
          </c:tx>
          <c:spPr>
            <a:solidFill>
              <a:schemeClr val="accent3"/>
            </a:solidFill>
            <a:ln>
              <a:noFill/>
            </a:ln>
            <a:effectLst/>
          </c:spPr>
          <c:invertIfNegative val="0"/>
          <c:cat>
            <c:multiLvlStrRef>
              <c:f>'Venture capital'!$C$119:$AB$120</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lvl>
                <c:lvl>
                  <c:pt idx="0">
                    <c:v>No. of deals</c:v>
                  </c:pt>
                  <c:pt idx="13">
                    <c:v>Aggregate deal value ($bn)</c:v>
                  </c:pt>
                </c:lvl>
              </c:multiLvlStrCache>
            </c:multiLvlStrRef>
          </c:cat>
          <c:val>
            <c:numRef>
              <c:f>'Venture capital'!$C$123:$AB$123</c:f>
              <c:numCache>
                <c:formatCode>General</c:formatCode>
                <c:ptCount val="26"/>
                <c:pt idx="0">
                  <c:v>1</c:v>
                </c:pt>
                <c:pt idx="1">
                  <c:v>5</c:v>
                </c:pt>
                <c:pt idx="2">
                  <c:v>4</c:v>
                </c:pt>
                <c:pt idx="3">
                  <c:v>9</c:v>
                </c:pt>
                <c:pt idx="4">
                  <c:v>15</c:v>
                </c:pt>
                <c:pt idx="5">
                  <c:v>25</c:v>
                </c:pt>
                <c:pt idx="6">
                  <c:v>20</c:v>
                </c:pt>
                <c:pt idx="7">
                  <c:v>39</c:v>
                </c:pt>
                <c:pt idx="8">
                  <c:v>24</c:v>
                </c:pt>
                <c:pt idx="9">
                  <c:v>26</c:v>
                </c:pt>
                <c:pt idx="10">
                  <c:v>37</c:v>
                </c:pt>
                <c:pt idx="11">
                  <c:v>62</c:v>
                </c:pt>
                <c:pt idx="12">
                  <c:v>45</c:v>
                </c:pt>
                <c:pt idx="13" formatCode="0.0">
                  <c:v>5.324350755188525E-4</c:v>
                </c:pt>
                <c:pt idx="14" formatCode="0.0">
                  <c:v>4.8730866111218758E-3</c:v>
                </c:pt>
                <c:pt idx="15" formatCode="0.0">
                  <c:v>1.6994978756276556E-3</c:v>
                </c:pt>
                <c:pt idx="16" formatCode="0.0">
                  <c:v>1.8109504132231405E-2</c:v>
                </c:pt>
                <c:pt idx="17" formatCode="0.0">
                  <c:v>4.2144914690892973E-2</c:v>
                </c:pt>
                <c:pt idx="18" formatCode="0.0">
                  <c:v>0.23138375648012763</c:v>
                </c:pt>
                <c:pt idx="19" formatCode="0.0">
                  <c:v>7.9150423444011297E-2</c:v>
                </c:pt>
                <c:pt idx="20" formatCode="0.0">
                  <c:v>0.19951747522170055</c:v>
                </c:pt>
                <c:pt idx="21" formatCode="0.0">
                  <c:v>0.53388153496456758</c:v>
                </c:pt>
                <c:pt idx="22" formatCode="0.0">
                  <c:v>0.80993672706356057</c:v>
                </c:pt>
                <c:pt idx="23" formatCode="0.0">
                  <c:v>1.3006370348921383</c:v>
                </c:pt>
                <c:pt idx="24" formatCode="0.0">
                  <c:v>1.8859462336970989</c:v>
                </c:pt>
                <c:pt idx="25" formatCode="0.0">
                  <c:v>0.63315171835708295</c:v>
                </c:pt>
              </c:numCache>
            </c:numRef>
          </c:val>
          <c:extLst>
            <c:ext xmlns:c16="http://schemas.microsoft.com/office/drawing/2014/chart" uri="{C3380CC4-5D6E-409C-BE32-E72D297353CC}">
              <c16:uniqueId val="{00000005-5B47-4855-BB16-BF9E58D6AF30}"/>
            </c:ext>
          </c:extLst>
        </c:ser>
        <c:ser>
          <c:idx val="3"/>
          <c:order val="3"/>
          <c:tx>
            <c:strRef>
              <c:f>'Venture capital'!$B$124</c:f>
              <c:strCache>
                <c:ptCount val="1"/>
                <c:pt idx="0">
                  <c:v>Healthcare</c:v>
                </c:pt>
              </c:strCache>
            </c:strRef>
          </c:tx>
          <c:spPr>
            <a:solidFill>
              <a:schemeClr val="accent4"/>
            </a:solidFill>
            <a:ln>
              <a:noFill/>
            </a:ln>
            <a:effectLst/>
          </c:spPr>
          <c:invertIfNegative val="0"/>
          <c:cat>
            <c:multiLvlStrRef>
              <c:f>'Venture capital'!$C$119:$AB$120</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lvl>
                <c:lvl>
                  <c:pt idx="0">
                    <c:v>No. of deals</c:v>
                  </c:pt>
                  <c:pt idx="13">
                    <c:v>Aggregate deal value ($bn)</c:v>
                  </c:pt>
                </c:lvl>
              </c:multiLvlStrCache>
            </c:multiLvlStrRef>
          </c:cat>
          <c:val>
            <c:numRef>
              <c:f>'Venture capital'!$C$124:$AB$124</c:f>
              <c:numCache>
                <c:formatCode>General</c:formatCode>
                <c:ptCount val="26"/>
                <c:pt idx="0">
                  <c:v>5</c:v>
                </c:pt>
                <c:pt idx="1">
                  <c:v>12</c:v>
                </c:pt>
                <c:pt idx="2">
                  <c:v>9</c:v>
                </c:pt>
                <c:pt idx="3">
                  <c:v>9</c:v>
                </c:pt>
                <c:pt idx="4">
                  <c:v>4</c:v>
                </c:pt>
                <c:pt idx="5">
                  <c:v>18</c:v>
                </c:pt>
                <c:pt idx="6">
                  <c:v>12</c:v>
                </c:pt>
                <c:pt idx="7">
                  <c:v>19</c:v>
                </c:pt>
                <c:pt idx="8">
                  <c:v>15</c:v>
                </c:pt>
                <c:pt idx="9">
                  <c:v>23</c:v>
                </c:pt>
                <c:pt idx="10">
                  <c:v>26</c:v>
                </c:pt>
                <c:pt idx="11">
                  <c:v>32</c:v>
                </c:pt>
                <c:pt idx="12">
                  <c:v>31</c:v>
                </c:pt>
                <c:pt idx="13" formatCode="0.0">
                  <c:v>2.2362273171791808E-2</c:v>
                </c:pt>
                <c:pt idx="14" formatCode="0.0">
                  <c:v>3.8345281922108121E-2</c:v>
                </c:pt>
                <c:pt idx="15" formatCode="0.0">
                  <c:v>3.6317110853611431E-2</c:v>
                </c:pt>
                <c:pt idx="16" formatCode="0.0">
                  <c:v>5.7148760330578516E-2</c:v>
                </c:pt>
                <c:pt idx="17" formatCode="0.0">
                  <c:v>5.2514956791491256E-2</c:v>
                </c:pt>
                <c:pt idx="18" formatCode="0.0">
                  <c:v>0.12717001196331254</c:v>
                </c:pt>
                <c:pt idx="19" formatCode="0.0">
                  <c:v>9.4891786530447636E-2</c:v>
                </c:pt>
                <c:pt idx="20" formatCode="0.0">
                  <c:v>0.12820813771517994</c:v>
                </c:pt>
                <c:pt idx="21" formatCode="0.0">
                  <c:v>6.8043856130498737E-2</c:v>
                </c:pt>
                <c:pt idx="22" formatCode="0.0">
                  <c:v>0.27040552200172557</c:v>
                </c:pt>
                <c:pt idx="23" formatCode="0.0">
                  <c:v>0.29645287389604752</c:v>
                </c:pt>
                <c:pt idx="24" formatCode="0.0">
                  <c:v>0.86628959276018136</c:v>
                </c:pt>
                <c:pt idx="25" formatCode="0.0">
                  <c:v>0.50523889354568319</c:v>
                </c:pt>
              </c:numCache>
            </c:numRef>
          </c:val>
          <c:extLst>
            <c:ext xmlns:c16="http://schemas.microsoft.com/office/drawing/2014/chart" uri="{C3380CC4-5D6E-409C-BE32-E72D297353CC}">
              <c16:uniqueId val="{00000007-5B47-4855-BB16-BF9E58D6AF30}"/>
            </c:ext>
          </c:extLst>
        </c:ser>
        <c:ser>
          <c:idx val="4"/>
          <c:order val="4"/>
          <c:tx>
            <c:strRef>
              <c:f>'Venture capital'!$B$125</c:f>
              <c:strCache>
                <c:ptCount val="1"/>
                <c:pt idx="0">
                  <c:v>Information technology</c:v>
                </c:pt>
              </c:strCache>
            </c:strRef>
          </c:tx>
          <c:spPr>
            <a:solidFill>
              <a:schemeClr val="accent5"/>
            </a:solidFill>
            <a:ln>
              <a:noFill/>
            </a:ln>
            <a:effectLst/>
          </c:spPr>
          <c:invertIfNegative val="0"/>
          <c:cat>
            <c:multiLvlStrRef>
              <c:f>'Venture capital'!$C$119:$AB$120</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lvl>
                <c:lvl>
                  <c:pt idx="0">
                    <c:v>No. of deals</c:v>
                  </c:pt>
                  <c:pt idx="13">
                    <c:v>Aggregate deal value ($bn)</c:v>
                  </c:pt>
                </c:lvl>
              </c:multiLvlStrCache>
            </c:multiLvlStrRef>
          </c:cat>
          <c:val>
            <c:numRef>
              <c:f>'Venture capital'!$C$125:$AB$125</c:f>
              <c:numCache>
                <c:formatCode>General</c:formatCode>
                <c:ptCount val="26"/>
                <c:pt idx="0">
                  <c:v>13</c:v>
                </c:pt>
                <c:pt idx="1">
                  <c:v>18</c:v>
                </c:pt>
                <c:pt idx="2">
                  <c:v>39</c:v>
                </c:pt>
                <c:pt idx="3">
                  <c:v>35</c:v>
                </c:pt>
                <c:pt idx="4">
                  <c:v>57</c:v>
                </c:pt>
                <c:pt idx="5">
                  <c:v>88</c:v>
                </c:pt>
                <c:pt idx="6">
                  <c:v>106</c:v>
                </c:pt>
                <c:pt idx="7">
                  <c:v>124</c:v>
                </c:pt>
                <c:pt idx="8">
                  <c:v>140</c:v>
                </c:pt>
                <c:pt idx="9">
                  <c:v>127</c:v>
                </c:pt>
                <c:pt idx="10">
                  <c:v>109</c:v>
                </c:pt>
                <c:pt idx="11">
                  <c:v>166</c:v>
                </c:pt>
                <c:pt idx="12">
                  <c:v>157</c:v>
                </c:pt>
                <c:pt idx="13" formatCode="0.0">
                  <c:v>0.1242529609909812</c:v>
                </c:pt>
                <c:pt idx="14" formatCode="0.0">
                  <c:v>6.5500871924045731E-2</c:v>
                </c:pt>
                <c:pt idx="15" formatCode="0.0">
                  <c:v>0.11676322904596369</c:v>
                </c:pt>
                <c:pt idx="16" formatCode="0.0">
                  <c:v>6.0175619834710758E-2</c:v>
                </c:pt>
                <c:pt idx="17" formatCode="0.0">
                  <c:v>0.12154885885220476</c:v>
                </c:pt>
                <c:pt idx="18" formatCode="0.0">
                  <c:v>0.44769373919978739</c:v>
                </c:pt>
                <c:pt idx="19" formatCode="0.0">
                  <c:v>0.45403952144105414</c:v>
                </c:pt>
                <c:pt idx="20" formatCode="0.0">
                  <c:v>0.46354981742305695</c:v>
                </c:pt>
                <c:pt idx="21" formatCode="0.0">
                  <c:v>0.93118063912287719</c:v>
                </c:pt>
                <c:pt idx="22" formatCode="0.0">
                  <c:v>1.16417888984757</c:v>
                </c:pt>
                <c:pt idx="23" formatCode="0.0">
                  <c:v>1.1455624728536267</c:v>
                </c:pt>
                <c:pt idx="24" formatCode="0.0">
                  <c:v>4.024727175938251</c:v>
                </c:pt>
                <c:pt idx="25" formatCode="0.0">
                  <c:v>2.8829980441464085</c:v>
                </c:pt>
              </c:numCache>
            </c:numRef>
          </c:val>
          <c:extLst>
            <c:ext xmlns:c16="http://schemas.microsoft.com/office/drawing/2014/chart" uri="{C3380CC4-5D6E-409C-BE32-E72D297353CC}">
              <c16:uniqueId val="{00000009-5B47-4855-BB16-BF9E58D6AF30}"/>
            </c:ext>
          </c:extLst>
        </c:ser>
        <c:ser>
          <c:idx val="5"/>
          <c:order val="5"/>
          <c:tx>
            <c:strRef>
              <c:f>'Venture capital'!$B$126</c:f>
              <c:strCache>
                <c:ptCount val="1"/>
                <c:pt idx="0">
                  <c:v>Other</c:v>
                </c:pt>
              </c:strCache>
            </c:strRef>
          </c:tx>
          <c:spPr>
            <a:solidFill>
              <a:schemeClr val="accent6"/>
            </a:solidFill>
            <a:ln>
              <a:noFill/>
            </a:ln>
            <a:effectLst/>
          </c:spPr>
          <c:invertIfNegative val="0"/>
          <c:cat>
            <c:multiLvlStrRef>
              <c:f>'Venture capital'!$C$119:$AB$120</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lvl>
                <c:lvl>
                  <c:pt idx="0">
                    <c:v>No. of deals</c:v>
                  </c:pt>
                  <c:pt idx="13">
                    <c:v>Aggregate deal value ($bn)</c:v>
                  </c:pt>
                </c:lvl>
              </c:multiLvlStrCache>
            </c:multiLvlStrRef>
          </c:cat>
          <c:val>
            <c:numRef>
              <c:f>'Venture capital'!$C$126:$AB$126</c:f>
              <c:numCache>
                <c:formatCode>General</c:formatCode>
                <c:ptCount val="26"/>
                <c:pt idx="0">
                  <c:v>5</c:v>
                </c:pt>
                <c:pt idx="1">
                  <c:v>9</c:v>
                </c:pt>
                <c:pt idx="2">
                  <c:v>10</c:v>
                </c:pt>
                <c:pt idx="3">
                  <c:v>8</c:v>
                </c:pt>
                <c:pt idx="4">
                  <c:v>12</c:v>
                </c:pt>
                <c:pt idx="5">
                  <c:v>9</c:v>
                </c:pt>
                <c:pt idx="6">
                  <c:v>17</c:v>
                </c:pt>
                <c:pt idx="7">
                  <c:v>16</c:v>
                </c:pt>
                <c:pt idx="8">
                  <c:v>17</c:v>
                </c:pt>
                <c:pt idx="9">
                  <c:v>24</c:v>
                </c:pt>
                <c:pt idx="10">
                  <c:v>33</c:v>
                </c:pt>
                <c:pt idx="11">
                  <c:v>42</c:v>
                </c:pt>
                <c:pt idx="12">
                  <c:v>58</c:v>
                </c:pt>
                <c:pt idx="13" formatCode="0.0">
                  <c:v>2.4035640551993916E-2</c:v>
                </c:pt>
                <c:pt idx="14" formatCode="0.0">
                  <c:v>3.4053478008137961E-2</c:v>
                </c:pt>
                <c:pt idx="15" formatCode="0.0">
                  <c:v>2.3339127076091155E-2</c:v>
                </c:pt>
                <c:pt idx="16" formatCode="0.0">
                  <c:v>5.0278925619834713E-2</c:v>
                </c:pt>
                <c:pt idx="17" formatCode="0.0">
                  <c:v>7.5792155993795712E-2</c:v>
                </c:pt>
                <c:pt idx="18" formatCode="0.0">
                  <c:v>2.6332580087730963E-2</c:v>
                </c:pt>
                <c:pt idx="19" formatCode="0.0">
                  <c:v>9.2378007796746903E-2</c:v>
                </c:pt>
                <c:pt idx="20" formatCode="0.0">
                  <c:v>2.792123109024517E-2</c:v>
                </c:pt>
                <c:pt idx="21" formatCode="0.0">
                  <c:v>0.13368097339216475</c:v>
                </c:pt>
                <c:pt idx="22" formatCode="0.0">
                  <c:v>0.13968938740293355</c:v>
                </c:pt>
                <c:pt idx="23" formatCode="0.0">
                  <c:v>0.19035760822354131</c:v>
                </c:pt>
                <c:pt idx="24" formatCode="0.0">
                  <c:v>0.7092627096087305</c:v>
                </c:pt>
                <c:pt idx="25" formatCode="0.0">
                  <c:v>0.75238893545683128</c:v>
                </c:pt>
              </c:numCache>
            </c:numRef>
          </c:val>
          <c:extLst>
            <c:ext xmlns:c16="http://schemas.microsoft.com/office/drawing/2014/chart" uri="{C3380CC4-5D6E-409C-BE32-E72D297353CC}">
              <c16:uniqueId val="{0000000B-5B47-4855-BB16-BF9E58D6AF30}"/>
            </c:ext>
          </c:extLst>
        </c:ser>
        <c:dLbls>
          <c:showLegendKey val="0"/>
          <c:showVal val="0"/>
          <c:showCatName val="0"/>
          <c:showSerName val="0"/>
          <c:showPercent val="0"/>
          <c:showBubbleSize val="0"/>
        </c:dLbls>
        <c:gapWidth val="150"/>
        <c:overlap val="100"/>
        <c:axId val="1951023448"/>
        <c:axId val="458686664"/>
      </c:barChart>
      <c:catAx>
        <c:axId val="1951023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8686664"/>
        <c:crosses val="autoZero"/>
        <c:auto val="1"/>
        <c:lblAlgn val="ctr"/>
        <c:lblOffset val="100"/>
        <c:noMultiLvlLbl val="0"/>
      </c:catAx>
      <c:valAx>
        <c:axId val="458686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total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51023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'Venture capital'!$C$180</c:f>
              <c:strCache>
                <c:ptCount val="1"/>
                <c:pt idx="0">
                  <c:v>Capital called up ($bn)</c:v>
                </c:pt>
              </c:strCache>
            </c:strRef>
          </c:tx>
          <c:spPr>
            <a:solidFill>
              <a:schemeClr val="accent1"/>
            </a:solidFill>
            <a:ln>
              <a:noFill/>
            </a:ln>
            <a:effectLst/>
          </c:spPr>
          <c:invertIfNegative val="0"/>
          <c:cat>
            <c:numRef>
              <c:f>'Venture capital'!$B$181:$B$193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mmm\-yy">
                  <c:v>44805</c:v>
                </c:pt>
              </c:numCache>
            </c:numRef>
          </c:cat>
          <c:val>
            <c:numRef>
              <c:f>'Venture capital'!$C$181:$C$193</c:f>
              <c:numCache>
                <c:formatCode>0.0</c:formatCode>
                <c:ptCount val="13"/>
                <c:pt idx="0">
                  <c:v>0.39506508927275319</c:v>
                </c:pt>
                <c:pt idx="1">
                  <c:v>0.2161632022064163</c:v>
                </c:pt>
                <c:pt idx="2">
                  <c:v>0.29252366090869503</c:v>
                </c:pt>
                <c:pt idx="3">
                  <c:v>1.2600149804035421</c:v>
                </c:pt>
                <c:pt idx="4">
                  <c:v>0.37322932210770576</c:v>
                </c:pt>
                <c:pt idx="5">
                  <c:v>0.36750355639425525</c:v>
                </c:pt>
                <c:pt idx="6">
                  <c:v>0.51346292640441382</c:v>
                </c:pt>
                <c:pt idx="7">
                  <c:v>0.94124107998258078</c:v>
                </c:pt>
                <c:pt idx="8">
                  <c:v>0.95888089708230639</c:v>
                </c:pt>
                <c:pt idx="9">
                  <c:v>1.3768692698504863</c:v>
                </c:pt>
                <c:pt idx="10">
                  <c:v>1.0602356074902033</c:v>
                </c:pt>
                <c:pt idx="11">
                  <c:v>0.94530668899337589</c:v>
                </c:pt>
                <c:pt idx="12">
                  <c:v>1.8315292788408184</c:v>
                </c:pt>
              </c:numCache>
            </c:numRef>
          </c:val>
          <c:extLst>
            <c:ext xmlns:c16="http://schemas.microsoft.com/office/drawing/2014/chart" uri="{C3380CC4-5D6E-409C-BE32-E72D297353CC}">
              <c16:uniqueId val="{00000000-D93E-46F0-8EA2-04AA3388FBFA}"/>
            </c:ext>
          </c:extLst>
        </c:ser>
        <c:ser>
          <c:idx val="1"/>
          <c:order val="1"/>
          <c:tx>
            <c:strRef>
              <c:f>'Venture capital'!$D$180</c:f>
              <c:strCache>
                <c:ptCount val="1"/>
                <c:pt idx="0">
                  <c:v>Capital distributed ($bn)</c:v>
                </c:pt>
              </c:strCache>
            </c:strRef>
          </c:tx>
          <c:spPr>
            <a:solidFill>
              <a:schemeClr val="accent2"/>
            </a:solidFill>
            <a:ln>
              <a:noFill/>
            </a:ln>
            <a:effectLst/>
          </c:spPr>
          <c:invertIfNegative val="0"/>
          <c:cat>
            <c:numRef>
              <c:f>'Venture capital'!$B$181:$B$193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mmm\-yy">
                  <c:v>44805</c:v>
                </c:pt>
              </c:numCache>
            </c:numRef>
          </c:cat>
          <c:val>
            <c:numRef>
              <c:f>'Venture capital'!$D$181:$D$193</c:f>
              <c:numCache>
                <c:formatCode>0.0</c:formatCode>
                <c:ptCount val="13"/>
                <c:pt idx="0">
                  <c:v>0.12490791154013617</c:v>
                </c:pt>
                <c:pt idx="1">
                  <c:v>0.22874573229786568</c:v>
                </c:pt>
                <c:pt idx="2">
                  <c:v>0.29417097335752679</c:v>
                </c:pt>
                <c:pt idx="3">
                  <c:v>0.16614262131513963</c:v>
                </c:pt>
                <c:pt idx="4">
                  <c:v>0.32082753884453541</c:v>
                </c:pt>
                <c:pt idx="5">
                  <c:v>0.395699539425171</c:v>
                </c:pt>
                <c:pt idx="6">
                  <c:v>0.89808655626360723</c:v>
                </c:pt>
                <c:pt idx="7">
                  <c:v>0.228025196240384</c:v>
                </c:pt>
                <c:pt idx="8">
                  <c:v>0.52320544976048955</c:v>
                </c:pt>
                <c:pt idx="9">
                  <c:v>1.028369685121207</c:v>
                </c:pt>
                <c:pt idx="10">
                  <c:v>0.32880967972129505</c:v>
                </c:pt>
                <c:pt idx="11">
                  <c:v>0.70835999595227528</c:v>
                </c:pt>
                <c:pt idx="12">
                  <c:v>1.3770679222904505</c:v>
                </c:pt>
              </c:numCache>
            </c:numRef>
          </c:val>
          <c:extLst>
            <c:ext xmlns:c16="http://schemas.microsoft.com/office/drawing/2014/chart" uri="{C3380CC4-5D6E-409C-BE32-E72D297353CC}">
              <c16:uniqueId val="{00000001-D93E-46F0-8EA2-04AA3388FBFA}"/>
            </c:ext>
          </c:extLst>
        </c:ser>
        <c:dLbls>
          <c:showLegendKey val="0"/>
          <c:showVal val="0"/>
          <c:showCatName val="0"/>
          <c:showSerName val="0"/>
          <c:showPercent val="0"/>
          <c:showBubbleSize val="0"/>
        </c:dLbls>
        <c:gapWidth val="219"/>
        <c:axId val="225449231"/>
        <c:axId val="225446351"/>
      </c:barChart>
      <c:lineChart>
        <c:grouping val="standard"/>
        <c:varyColors val="0"/>
        <c:ser>
          <c:idx val="2"/>
          <c:order val="2"/>
          <c:tx>
            <c:strRef>
              <c:f>'Venture capital'!$E$180</c:f>
              <c:strCache>
                <c:ptCount val="1"/>
                <c:pt idx="0">
                  <c:v>Net cash flow ($bn)</c:v>
                </c:pt>
              </c:strCache>
            </c:strRef>
          </c:tx>
          <c:spPr>
            <a:ln w="28575" cap="rnd">
              <a:solidFill>
                <a:schemeClr val="accent3"/>
              </a:solidFill>
              <a:round/>
            </a:ln>
            <a:effectLst/>
          </c:spPr>
          <c:marker>
            <c:symbol val="none"/>
          </c:marker>
          <c:cat>
            <c:numRef>
              <c:f>'Venture capital'!$B$181:$B$193</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mmm\-yy">
                  <c:v>44805</c:v>
                </c:pt>
              </c:numCache>
            </c:numRef>
          </c:cat>
          <c:val>
            <c:numRef>
              <c:f>'Venture capital'!$E$181:$E$193</c:f>
              <c:numCache>
                <c:formatCode>0.0</c:formatCode>
                <c:ptCount val="13"/>
                <c:pt idx="0">
                  <c:v>-0.27015717773261705</c:v>
                </c:pt>
                <c:pt idx="1">
                  <c:v>1.258253009144941E-2</c:v>
                </c:pt>
                <c:pt idx="2">
                  <c:v>1.647312448831774E-3</c:v>
                </c:pt>
                <c:pt idx="3">
                  <c:v>-1.0938723590884023</c:v>
                </c:pt>
                <c:pt idx="4">
                  <c:v>-5.240178326317034E-2</c:v>
                </c:pt>
                <c:pt idx="5">
                  <c:v>2.8195983030915729E-2</c:v>
                </c:pt>
                <c:pt idx="6">
                  <c:v>0.38462362985919341</c:v>
                </c:pt>
                <c:pt idx="7">
                  <c:v>-0.71321588374219691</c:v>
                </c:pt>
                <c:pt idx="8">
                  <c:v>-0.43567544732181696</c:v>
                </c:pt>
                <c:pt idx="9">
                  <c:v>-0.34849958472927933</c:v>
                </c:pt>
                <c:pt idx="10">
                  <c:v>-0.73142592776890825</c:v>
                </c:pt>
                <c:pt idx="11">
                  <c:v>-0.23694669304110064</c:v>
                </c:pt>
                <c:pt idx="12">
                  <c:v>-0.45446135655036812</c:v>
                </c:pt>
              </c:numCache>
            </c:numRef>
          </c:val>
          <c:smooth val="0"/>
          <c:extLst>
            <c:ext xmlns:c16="http://schemas.microsoft.com/office/drawing/2014/chart" uri="{C3380CC4-5D6E-409C-BE32-E72D297353CC}">
              <c16:uniqueId val="{00000002-D93E-46F0-8EA2-04AA3388FBFA}"/>
            </c:ext>
          </c:extLst>
        </c:ser>
        <c:dLbls>
          <c:showLegendKey val="0"/>
          <c:showVal val="0"/>
          <c:showCatName val="0"/>
          <c:showSerName val="0"/>
          <c:showPercent val="0"/>
          <c:showBubbleSize val="0"/>
        </c:dLbls>
        <c:marker val="1"/>
        <c:smooth val="0"/>
        <c:axId val="225449231"/>
        <c:axId val="225446351"/>
      </c:lineChart>
      <c:catAx>
        <c:axId val="2254492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446351"/>
        <c:crosses val="autoZero"/>
        <c:auto val="1"/>
        <c:lblAlgn val="ctr"/>
        <c:lblOffset val="100"/>
        <c:noMultiLvlLbl val="0"/>
      </c:catAx>
      <c:valAx>
        <c:axId val="22544635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4492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452778324354814E-2"/>
          <c:y val="0.11743370862357259"/>
          <c:w val="0.81080290873530925"/>
          <c:h val="0.79205341307218391"/>
        </c:manualLayout>
      </c:layout>
      <c:barChart>
        <c:barDir val="col"/>
        <c:grouping val="percentStacked"/>
        <c:varyColors val="0"/>
        <c:ser>
          <c:idx val="0"/>
          <c:order val="0"/>
          <c:tx>
            <c:strRef>
              <c:f>'Private debt'!$B$5</c:f>
              <c:strCache>
                <c:ptCount val="1"/>
                <c:pt idx="0">
                  <c:v>Direct lending</c:v>
                </c:pt>
              </c:strCache>
            </c:strRef>
          </c:tx>
          <c:spPr>
            <a:solidFill>
              <a:schemeClr val="accent1"/>
            </a:solidFill>
            <a:ln>
              <a:noFill/>
            </a:ln>
            <a:effectLst/>
          </c:spPr>
          <c:invertIfNegative val="0"/>
          <c:dLbls>
            <c:delete val="1"/>
          </c:dLbls>
          <c:cat>
            <c:strRef>
              <c:f>'Private debt'!$C$4:$D$4</c:f>
              <c:strCache>
                <c:ptCount val="2"/>
                <c:pt idx="0">
                  <c:v>No. of funds closed</c:v>
                </c:pt>
                <c:pt idx="1">
                  <c:v>Aggregate capital raised</c:v>
                </c:pt>
              </c:strCache>
            </c:strRef>
          </c:cat>
          <c:val>
            <c:numRef>
              <c:f>'Private debt'!$C$5:$D$5</c:f>
              <c:numCache>
                <c:formatCode>0%</c:formatCode>
                <c:ptCount val="2"/>
                <c:pt idx="0">
                  <c:v>0.2</c:v>
                </c:pt>
                <c:pt idx="1">
                  <c:v>0.14511691884456671</c:v>
                </c:pt>
              </c:numCache>
            </c:numRef>
          </c:val>
          <c:extLst>
            <c:ext xmlns:c16="http://schemas.microsoft.com/office/drawing/2014/chart" uri="{C3380CC4-5D6E-409C-BE32-E72D297353CC}">
              <c16:uniqueId val="{00000000-1F99-47C2-9279-90594943E977}"/>
            </c:ext>
          </c:extLst>
        </c:ser>
        <c:ser>
          <c:idx val="1"/>
          <c:order val="1"/>
          <c:tx>
            <c:strRef>
              <c:f>'Private debt'!$B$6</c:f>
              <c:strCache>
                <c:ptCount val="1"/>
                <c:pt idx="0">
                  <c:v>Mezzanine</c:v>
                </c:pt>
              </c:strCache>
            </c:strRef>
          </c:tx>
          <c:spPr>
            <a:solidFill>
              <a:schemeClr val="accent2"/>
            </a:solidFill>
            <a:ln>
              <a:noFill/>
            </a:ln>
            <a:effectLst/>
          </c:spPr>
          <c:invertIfNegative val="0"/>
          <c:dLbls>
            <c:delete val="1"/>
          </c:dLbls>
          <c:cat>
            <c:strRef>
              <c:f>'Private debt'!$C$4:$D$4</c:f>
              <c:strCache>
                <c:ptCount val="2"/>
                <c:pt idx="0">
                  <c:v>No. of funds closed</c:v>
                </c:pt>
                <c:pt idx="1">
                  <c:v>Aggregate capital raised</c:v>
                </c:pt>
              </c:strCache>
            </c:strRef>
          </c:cat>
          <c:val>
            <c:numRef>
              <c:f>'Private debt'!$C$6:$D$6</c:f>
              <c:numCache>
                <c:formatCode>0%</c:formatCode>
                <c:ptCount val="2"/>
                <c:pt idx="0">
                  <c:v>0.33333333333333331</c:v>
                </c:pt>
                <c:pt idx="1">
                  <c:v>0.62861072902338377</c:v>
                </c:pt>
              </c:numCache>
            </c:numRef>
          </c:val>
          <c:extLst>
            <c:ext xmlns:c16="http://schemas.microsoft.com/office/drawing/2014/chart" uri="{C3380CC4-5D6E-409C-BE32-E72D297353CC}">
              <c16:uniqueId val="{00000001-1F99-47C2-9279-90594943E977}"/>
            </c:ext>
          </c:extLst>
        </c:ser>
        <c:ser>
          <c:idx val="2"/>
          <c:order val="2"/>
          <c:tx>
            <c:strRef>
              <c:f>'Private debt'!$B$7</c:f>
              <c:strCache>
                <c:ptCount val="1"/>
                <c:pt idx="0">
                  <c:v>Venture debt</c:v>
                </c:pt>
              </c:strCache>
            </c:strRef>
          </c:tx>
          <c:spPr>
            <a:solidFill>
              <a:schemeClr val="accent3"/>
            </a:solidFill>
            <a:ln>
              <a:noFill/>
            </a:ln>
            <a:effectLst/>
          </c:spPr>
          <c:invertIfNegative val="0"/>
          <c:dLbls>
            <c:delete val="1"/>
          </c:dLbls>
          <c:cat>
            <c:strRef>
              <c:f>'Private debt'!$C$4:$D$4</c:f>
              <c:strCache>
                <c:ptCount val="2"/>
                <c:pt idx="0">
                  <c:v>No. of funds closed</c:v>
                </c:pt>
                <c:pt idx="1">
                  <c:v>Aggregate capital raised</c:v>
                </c:pt>
              </c:strCache>
            </c:strRef>
          </c:cat>
          <c:val>
            <c:numRef>
              <c:f>'Private debt'!$C$7:$D$7</c:f>
              <c:numCache>
                <c:formatCode>0%</c:formatCode>
                <c:ptCount val="2"/>
                <c:pt idx="0">
                  <c:v>0.13333333333333333</c:v>
                </c:pt>
                <c:pt idx="1">
                  <c:v>6.6574965612104534E-2</c:v>
                </c:pt>
              </c:numCache>
            </c:numRef>
          </c:val>
          <c:extLst>
            <c:ext xmlns:c16="http://schemas.microsoft.com/office/drawing/2014/chart" uri="{C3380CC4-5D6E-409C-BE32-E72D297353CC}">
              <c16:uniqueId val="{00000002-1F99-47C2-9279-90594943E977}"/>
            </c:ext>
          </c:extLst>
        </c:ser>
        <c:ser>
          <c:idx val="3"/>
          <c:order val="3"/>
          <c:tx>
            <c:strRef>
              <c:f>'Private debt'!$B$8</c:f>
              <c:strCache>
                <c:ptCount val="1"/>
                <c:pt idx="0">
                  <c:v>Special situations</c:v>
                </c:pt>
              </c:strCache>
            </c:strRef>
          </c:tx>
          <c:spPr>
            <a:solidFill>
              <a:schemeClr val="accent4"/>
            </a:solidFill>
            <a:ln>
              <a:noFill/>
            </a:ln>
            <a:effectLst/>
          </c:spPr>
          <c:invertIfNegative val="0"/>
          <c:dLbls>
            <c:delete val="1"/>
          </c:dLbls>
          <c:cat>
            <c:strRef>
              <c:f>'Private debt'!$C$4:$D$4</c:f>
              <c:strCache>
                <c:ptCount val="2"/>
                <c:pt idx="0">
                  <c:v>No. of funds closed</c:v>
                </c:pt>
                <c:pt idx="1">
                  <c:v>Aggregate capital raised</c:v>
                </c:pt>
              </c:strCache>
            </c:strRef>
          </c:cat>
          <c:val>
            <c:numRef>
              <c:f>'Private debt'!$C$8:$D$8</c:f>
              <c:numCache>
                <c:formatCode>0%</c:formatCode>
                <c:ptCount val="2"/>
                <c:pt idx="0">
                  <c:v>0.33333333333333331</c:v>
                </c:pt>
                <c:pt idx="1">
                  <c:v>0.15969738651994497</c:v>
                </c:pt>
              </c:numCache>
            </c:numRef>
          </c:val>
          <c:extLst>
            <c:ext xmlns:c16="http://schemas.microsoft.com/office/drawing/2014/chart" uri="{C3380CC4-5D6E-409C-BE32-E72D297353CC}">
              <c16:uniqueId val="{00000003-1F99-47C2-9279-90594943E977}"/>
            </c:ext>
          </c:extLst>
        </c:ser>
        <c:dLbls>
          <c:dLblPos val="ctr"/>
          <c:showLegendKey val="0"/>
          <c:showVal val="1"/>
          <c:showCatName val="0"/>
          <c:showSerName val="0"/>
          <c:showPercent val="0"/>
          <c:showBubbleSize val="0"/>
        </c:dLbls>
        <c:gapWidth val="150"/>
        <c:overlap val="100"/>
        <c:axId val="1361328991"/>
        <c:axId val="1359946655"/>
      </c:barChart>
      <c:catAx>
        <c:axId val="1361328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9946655"/>
        <c:crosses val="autoZero"/>
        <c:auto val="1"/>
        <c:lblAlgn val="ctr"/>
        <c:lblOffset val="100"/>
        <c:noMultiLvlLbl val="0"/>
      </c:catAx>
      <c:valAx>
        <c:axId val="135994665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total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61328991"/>
        <c:crosses val="autoZero"/>
        <c:crossBetween val="between"/>
      </c:valAx>
      <c:spPr>
        <a:noFill/>
        <a:ln>
          <a:noFill/>
        </a:ln>
        <a:effectLst/>
      </c:spPr>
    </c:plotArea>
    <c:legend>
      <c:legendPos val="r"/>
      <c:layout>
        <c:manualLayout>
          <c:xMode val="edge"/>
          <c:yMode val="edge"/>
          <c:x val="0.89385709833508797"/>
          <c:y val="0.44257115311770967"/>
          <c:w val="9.8723950060135374E-2"/>
          <c:h val="0.202318295369663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'Private debt'!$C$43</c:f>
              <c:strCache>
                <c:ptCount val="1"/>
                <c:pt idx="0">
                  <c:v>Junior/subordinated</c:v>
                </c:pt>
              </c:strCache>
            </c:strRef>
          </c:tx>
          <c:spPr>
            <a:solidFill>
              <a:schemeClr val="accent1"/>
            </a:solidFill>
            <a:ln>
              <a:noFill/>
            </a:ln>
            <a:effectLst/>
          </c:spPr>
          <c:invertIfNegative val="0"/>
          <c:cat>
            <c:numRef>
              <c:f>'Private debt'!$B$44:$B$56</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'Private debt'!$C$44:$C$56</c:f>
              <c:numCache>
                <c:formatCode>0%</c:formatCode>
                <c:ptCount val="13"/>
                <c:pt idx="0">
                  <c:v>0</c:v>
                </c:pt>
                <c:pt idx="1">
                  <c:v>0</c:v>
                </c:pt>
                <c:pt idx="2">
                  <c:v>0</c:v>
                </c:pt>
                <c:pt idx="3">
                  <c:v>0</c:v>
                </c:pt>
                <c:pt idx="4">
                  <c:v>0</c:v>
                </c:pt>
                <c:pt idx="5">
                  <c:v>0</c:v>
                </c:pt>
                <c:pt idx="6">
                  <c:v>0.25</c:v>
                </c:pt>
                <c:pt idx="7">
                  <c:v>0</c:v>
                </c:pt>
                <c:pt idx="8">
                  <c:v>0</c:v>
                </c:pt>
                <c:pt idx="9">
                  <c:v>0</c:v>
                </c:pt>
                <c:pt idx="10">
                  <c:v>0</c:v>
                </c:pt>
                <c:pt idx="11">
                  <c:v>0.1111111111111111</c:v>
                </c:pt>
                <c:pt idx="12">
                  <c:v>0</c:v>
                </c:pt>
              </c:numCache>
            </c:numRef>
          </c:val>
          <c:extLst>
            <c:ext xmlns:c16="http://schemas.microsoft.com/office/drawing/2014/chart" uri="{C3380CC4-5D6E-409C-BE32-E72D297353CC}">
              <c16:uniqueId val="{00000000-254F-48A5-B45C-3BE5BE148264}"/>
            </c:ext>
          </c:extLst>
        </c:ser>
        <c:ser>
          <c:idx val="1"/>
          <c:order val="1"/>
          <c:tx>
            <c:strRef>
              <c:f>'Private debt'!$D$43</c:f>
              <c:strCache>
                <c:ptCount val="1"/>
                <c:pt idx="0">
                  <c:v>Mezzanine</c:v>
                </c:pt>
              </c:strCache>
            </c:strRef>
          </c:tx>
          <c:spPr>
            <a:solidFill>
              <a:schemeClr val="accent2"/>
            </a:solidFill>
            <a:ln>
              <a:noFill/>
            </a:ln>
            <a:effectLst/>
          </c:spPr>
          <c:invertIfNegative val="0"/>
          <c:cat>
            <c:numRef>
              <c:f>'Private debt'!$B$44:$B$56</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'Private debt'!$D$44:$D$56</c:f>
              <c:numCache>
                <c:formatCode>0%</c:formatCode>
                <c:ptCount val="13"/>
                <c:pt idx="0">
                  <c:v>1</c:v>
                </c:pt>
                <c:pt idx="1">
                  <c:v>1</c:v>
                </c:pt>
                <c:pt idx="2">
                  <c:v>1</c:v>
                </c:pt>
                <c:pt idx="3">
                  <c:v>0</c:v>
                </c:pt>
                <c:pt idx="4">
                  <c:v>0.2</c:v>
                </c:pt>
                <c:pt idx="5">
                  <c:v>1</c:v>
                </c:pt>
                <c:pt idx="6">
                  <c:v>0.5</c:v>
                </c:pt>
                <c:pt idx="7">
                  <c:v>0</c:v>
                </c:pt>
                <c:pt idx="8">
                  <c:v>0</c:v>
                </c:pt>
                <c:pt idx="9">
                  <c:v>0</c:v>
                </c:pt>
                <c:pt idx="10">
                  <c:v>0.33333333333333331</c:v>
                </c:pt>
                <c:pt idx="11">
                  <c:v>0</c:v>
                </c:pt>
                <c:pt idx="12">
                  <c:v>0</c:v>
                </c:pt>
              </c:numCache>
            </c:numRef>
          </c:val>
          <c:extLst>
            <c:ext xmlns:c16="http://schemas.microsoft.com/office/drawing/2014/chart" uri="{C3380CC4-5D6E-409C-BE32-E72D297353CC}">
              <c16:uniqueId val="{00000001-254F-48A5-B45C-3BE5BE148264}"/>
            </c:ext>
          </c:extLst>
        </c:ser>
        <c:ser>
          <c:idx val="2"/>
          <c:order val="2"/>
          <c:tx>
            <c:strRef>
              <c:f>'Private debt'!$E$43</c:f>
              <c:strCache>
                <c:ptCount val="1"/>
                <c:pt idx="0">
                  <c:v>Senior debt</c:v>
                </c:pt>
              </c:strCache>
            </c:strRef>
          </c:tx>
          <c:spPr>
            <a:solidFill>
              <a:schemeClr val="accent3"/>
            </a:solidFill>
            <a:ln>
              <a:noFill/>
            </a:ln>
            <a:effectLst/>
          </c:spPr>
          <c:invertIfNegative val="0"/>
          <c:cat>
            <c:numRef>
              <c:f>'Private debt'!$B$44:$B$56</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'Private debt'!$E$44:$E$56</c:f>
              <c:numCache>
                <c:formatCode>0%</c:formatCode>
                <c:ptCount val="13"/>
                <c:pt idx="0">
                  <c:v>0</c:v>
                </c:pt>
                <c:pt idx="1">
                  <c:v>0</c:v>
                </c:pt>
                <c:pt idx="2">
                  <c:v>0</c:v>
                </c:pt>
                <c:pt idx="3">
                  <c:v>1</c:v>
                </c:pt>
                <c:pt idx="4">
                  <c:v>0.8</c:v>
                </c:pt>
                <c:pt idx="5">
                  <c:v>0</c:v>
                </c:pt>
                <c:pt idx="6">
                  <c:v>0.25</c:v>
                </c:pt>
                <c:pt idx="7">
                  <c:v>0.5</c:v>
                </c:pt>
                <c:pt idx="8">
                  <c:v>0.8</c:v>
                </c:pt>
                <c:pt idx="9">
                  <c:v>0.5</c:v>
                </c:pt>
                <c:pt idx="10">
                  <c:v>0.66666666666666663</c:v>
                </c:pt>
                <c:pt idx="11">
                  <c:v>0.66666666666666663</c:v>
                </c:pt>
                <c:pt idx="12">
                  <c:v>0.66666666666666663</c:v>
                </c:pt>
              </c:numCache>
            </c:numRef>
          </c:val>
          <c:extLst>
            <c:ext xmlns:c16="http://schemas.microsoft.com/office/drawing/2014/chart" uri="{C3380CC4-5D6E-409C-BE32-E72D297353CC}">
              <c16:uniqueId val="{00000002-254F-48A5-B45C-3BE5BE148264}"/>
            </c:ext>
          </c:extLst>
        </c:ser>
        <c:ser>
          <c:idx val="3"/>
          <c:order val="3"/>
          <c:tx>
            <c:strRef>
              <c:f>'Private debt'!$F$43</c:f>
              <c:strCache>
                <c:ptCount val="1"/>
                <c:pt idx="0">
                  <c:v>Unitranche</c:v>
                </c:pt>
              </c:strCache>
            </c:strRef>
          </c:tx>
          <c:spPr>
            <a:solidFill>
              <a:schemeClr val="accent4"/>
            </a:solidFill>
            <a:ln>
              <a:noFill/>
            </a:ln>
            <a:effectLst/>
          </c:spPr>
          <c:invertIfNegative val="0"/>
          <c:cat>
            <c:numRef>
              <c:f>'Private debt'!$B$44:$B$56</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'Private debt'!$F$44:$F$56</c:f>
              <c:numCache>
                <c:formatCode>0%</c:formatCode>
                <c:ptCount val="13"/>
                <c:pt idx="0">
                  <c:v>0</c:v>
                </c:pt>
                <c:pt idx="1">
                  <c:v>0</c:v>
                </c:pt>
                <c:pt idx="2">
                  <c:v>0</c:v>
                </c:pt>
                <c:pt idx="3">
                  <c:v>0</c:v>
                </c:pt>
                <c:pt idx="4">
                  <c:v>0</c:v>
                </c:pt>
                <c:pt idx="5">
                  <c:v>0</c:v>
                </c:pt>
                <c:pt idx="6">
                  <c:v>0</c:v>
                </c:pt>
                <c:pt idx="7">
                  <c:v>0.5</c:v>
                </c:pt>
                <c:pt idx="8">
                  <c:v>0.2</c:v>
                </c:pt>
                <c:pt idx="9">
                  <c:v>0.5</c:v>
                </c:pt>
                <c:pt idx="10">
                  <c:v>0</c:v>
                </c:pt>
                <c:pt idx="11">
                  <c:v>0.22222222222222221</c:v>
                </c:pt>
                <c:pt idx="12">
                  <c:v>0.33333333333333331</c:v>
                </c:pt>
              </c:numCache>
            </c:numRef>
          </c:val>
          <c:extLst>
            <c:ext xmlns:c16="http://schemas.microsoft.com/office/drawing/2014/chart" uri="{C3380CC4-5D6E-409C-BE32-E72D297353CC}">
              <c16:uniqueId val="{00000003-254F-48A5-B45C-3BE5BE148264}"/>
            </c:ext>
          </c:extLst>
        </c:ser>
        <c:dLbls>
          <c:showLegendKey val="0"/>
          <c:showVal val="0"/>
          <c:showCatName val="0"/>
          <c:showSerName val="0"/>
          <c:showPercent val="0"/>
          <c:showBubbleSize val="0"/>
        </c:dLbls>
        <c:gapWidth val="150"/>
        <c:overlap val="100"/>
        <c:axId val="1206960688"/>
        <c:axId val="1206963600"/>
      </c:barChart>
      <c:catAx>
        <c:axId val="1206960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6963600"/>
        <c:crosses val="autoZero"/>
        <c:auto val="1"/>
        <c:lblAlgn val="ctr"/>
        <c:lblOffset val="100"/>
        <c:noMultiLvlLbl val="0"/>
      </c:catAx>
      <c:valAx>
        <c:axId val="1206963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no. of deals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6960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'PC in Australia'!$C$61</c:f>
              <c:strCache>
                <c:ptCount val="1"/>
                <c:pt idx="0">
                  <c:v>Private equity</c:v>
                </c:pt>
              </c:strCache>
            </c:strRef>
          </c:tx>
          <c:spPr>
            <a:solidFill>
              <a:schemeClr val="accent1"/>
            </a:solidFill>
            <a:ln>
              <a:noFill/>
            </a:ln>
            <a:effectLst/>
          </c:spPr>
          <c:invertIfNegative val="0"/>
          <c:cat>
            <c:strRef>
              <c:f>'PC in Australia'!$B$62:$B$74</c:f>
              <c:strCache>
                <c:ptCount val="13"/>
                <c:pt idx="0">
                  <c:v>Dec-10</c:v>
                </c:pt>
                <c:pt idx="1">
                  <c:v>Dec-11</c:v>
                </c:pt>
                <c:pt idx="2">
                  <c:v>Dec-12</c:v>
                </c:pt>
                <c:pt idx="3">
                  <c:v>Dec-13</c:v>
                </c:pt>
                <c:pt idx="4">
                  <c:v>Dec-14</c:v>
                </c:pt>
                <c:pt idx="5">
                  <c:v>Dec-15</c:v>
                </c:pt>
                <c:pt idx="6">
                  <c:v>Dec-16</c:v>
                </c:pt>
                <c:pt idx="7">
                  <c:v>Dec-17</c:v>
                </c:pt>
                <c:pt idx="8">
                  <c:v>Dec-18</c:v>
                </c:pt>
                <c:pt idx="9">
                  <c:v>Dec-19</c:v>
                </c:pt>
                <c:pt idx="10">
                  <c:v>Dec-20</c:v>
                </c:pt>
                <c:pt idx="11">
                  <c:v>Dec-21</c:v>
                </c:pt>
                <c:pt idx="12">
                  <c:v>Sep-22</c:v>
                </c:pt>
              </c:strCache>
            </c:strRef>
          </c:cat>
          <c:val>
            <c:numRef>
              <c:f>'PC in Australia'!$C$62:$C$74</c:f>
              <c:numCache>
                <c:formatCode>0.0</c:formatCode>
                <c:ptCount val="13"/>
                <c:pt idx="0">
                  <c:v>20.759841523718972</c:v>
                </c:pt>
                <c:pt idx="1">
                  <c:v>20.352883809812752</c:v>
                </c:pt>
                <c:pt idx="2">
                  <c:v>24.620680404469447</c:v>
                </c:pt>
                <c:pt idx="3">
                  <c:v>24.453507379880971</c:v>
                </c:pt>
                <c:pt idx="4">
                  <c:v>22.386109360182896</c:v>
                </c:pt>
                <c:pt idx="5">
                  <c:v>20.13040716919728</c:v>
                </c:pt>
                <c:pt idx="6">
                  <c:v>19.369560833531715</c:v>
                </c:pt>
                <c:pt idx="7">
                  <c:v>20.10969959024532</c:v>
                </c:pt>
                <c:pt idx="8">
                  <c:v>23.218023409943399</c:v>
                </c:pt>
                <c:pt idx="9">
                  <c:v>27.518416403658012</c:v>
                </c:pt>
                <c:pt idx="10">
                  <c:v>29.756073747307319</c:v>
                </c:pt>
                <c:pt idx="11">
                  <c:v>34.743229189381083</c:v>
                </c:pt>
                <c:pt idx="12">
                  <c:v>41.749142424843065</c:v>
                </c:pt>
              </c:numCache>
            </c:numRef>
          </c:val>
          <c:extLst>
            <c:ext xmlns:c16="http://schemas.microsoft.com/office/drawing/2014/chart" uri="{C3380CC4-5D6E-409C-BE32-E72D297353CC}">
              <c16:uniqueId val="{00000001-A817-4A77-8695-B5F0A4CC2579}"/>
            </c:ext>
          </c:extLst>
        </c:ser>
        <c:ser>
          <c:idx val="1"/>
          <c:order val="1"/>
          <c:tx>
            <c:strRef>
              <c:f>'PC in Australia'!$D$61</c:f>
              <c:strCache>
                <c:ptCount val="1"/>
                <c:pt idx="0">
                  <c:v>Private debt</c:v>
                </c:pt>
              </c:strCache>
            </c:strRef>
          </c:tx>
          <c:spPr>
            <a:solidFill>
              <a:schemeClr val="accent2"/>
            </a:solidFill>
            <a:ln>
              <a:noFill/>
            </a:ln>
            <a:effectLst/>
          </c:spPr>
          <c:invertIfNegative val="0"/>
          <c:cat>
            <c:strRef>
              <c:f>'PC in Australia'!$B$62:$B$74</c:f>
              <c:strCache>
                <c:ptCount val="13"/>
                <c:pt idx="0">
                  <c:v>Dec-10</c:v>
                </c:pt>
                <c:pt idx="1">
                  <c:v>Dec-11</c:v>
                </c:pt>
                <c:pt idx="2">
                  <c:v>Dec-12</c:v>
                </c:pt>
                <c:pt idx="3">
                  <c:v>Dec-13</c:v>
                </c:pt>
                <c:pt idx="4">
                  <c:v>Dec-14</c:v>
                </c:pt>
                <c:pt idx="5">
                  <c:v>Dec-15</c:v>
                </c:pt>
                <c:pt idx="6">
                  <c:v>Dec-16</c:v>
                </c:pt>
                <c:pt idx="7">
                  <c:v>Dec-17</c:v>
                </c:pt>
                <c:pt idx="8">
                  <c:v>Dec-18</c:v>
                </c:pt>
                <c:pt idx="9">
                  <c:v>Dec-19</c:v>
                </c:pt>
                <c:pt idx="10">
                  <c:v>Dec-20</c:v>
                </c:pt>
                <c:pt idx="11">
                  <c:v>Dec-21</c:v>
                </c:pt>
                <c:pt idx="12">
                  <c:v>Sep-22</c:v>
                </c:pt>
              </c:strCache>
            </c:strRef>
          </c:cat>
          <c:val>
            <c:numRef>
              <c:f>'PC in Australia'!$D$62:$D$74</c:f>
              <c:numCache>
                <c:formatCode>0.0</c:formatCode>
                <c:ptCount val="13"/>
                <c:pt idx="0">
                  <c:v>1.029877619610974</c:v>
                </c:pt>
                <c:pt idx="1">
                  <c:v>0.98702305922485123</c:v>
                </c:pt>
                <c:pt idx="2">
                  <c:v>0.99497743502685432</c:v>
                </c:pt>
                <c:pt idx="3">
                  <c:v>0.90020774420089988</c:v>
                </c:pt>
                <c:pt idx="4">
                  <c:v>0.75163951614167523</c:v>
                </c:pt>
                <c:pt idx="5">
                  <c:v>0.56851463260269997</c:v>
                </c:pt>
                <c:pt idx="6">
                  <c:v>0.33444534767019896</c:v>
                </c:pt>
                <c:pt idx="7">
                  <c:v>0.18845997584555088</c:v>
                </c:pt>
                <c:pt idx="8">
                  <c:v>0.10579578472927863</c:v>
                </c:pt>
                <c:pt idx="9">
                  <c:v>0.46657912582377703</c:v>
                </c:pt>
                <c:pt idx="10">
                  <c:v>0.62611513845260558</c:v>
                </c:pt>
                <c:pt idx="11">
                  <c:v>1.8730328008127484</c:v>
                </c:pt>
                <c:pt idx="12">
                  <c:v>2.0570431448049327</c:v>
                </c:pt>
              </c:numCache>
            </c:numRef>
          </c:val>
          <c:extLst>
            <c:ext xmlns:c16="http://schemas.microsoft.com/office/drawing/2014/chart" uri="{C3380CC4-5D6E-409C-BE32-E72D297353CC}">
              <c16:uniqueId val="{00000003-A817-4A77-8695-B5F0A4CC2579}"/>
            </c:ext>
          </c:extLst>
        </c:ser>
        <c:ser>
          <c:idx val="2"/>
          <c:order val="2"/>
          <c:tx>
            <c:strRef>
              <c:f>'PC in Australia'!$E$61</c:f>
              <c:strCache>
                <c:ptCount val="1"/>
                <c:pt idx="0">
                  <c:v>Real estate</c:v>
                </c:pt>
              </c:strCache>
            </c:strRef>
          </c:tx>
          <c:spPr>
            <a:solidFill>
              <a:schemeClr val="accent3"/>
            </a:solidFill>
            <a:ln>
              <a:noFill/>
            </a:ln>
            <a:effectLst/>
          </c:spPr>
          <c:invertIfNegative val="0"/>
          <c:cat>
            <c:strRef>
              <c:f>'PC in Australia'!$B$62:$B$74</c:f>
              <c:strCache>
                <c:ptCount val="13"/>
                <c:pt idx="0">
                  <c:v>Dec-10</c:v>
                </c:pt>
                <c:pt idx="1">
                  <c:v>Dec-11</c:v>
                </c:pt>
                <c:pt idx="2">
                  <c:v>Dec-12</c:v>
                </c:pt>
                <c:pt idx="3">
                  <c:v>Dec-13</c:v>
                </c:pt>
                <c:pt idx="4">
                  <c:v>Dec-14</c:v>
                </c:pt>
                <c:pt idx="5">
                  <c:v>Dec-15</c:v>
                </c:pt>
                <c:pt idx="6">
                  <c:v>Dec-16</c:v>
                </c:pt>
                <c:pt idx="7">
                  <c:v>Dec-17</c:v>
                </c:pt>
                <c:pt idx="8">
                  <c:v>Dec-18</c:v>
                </c:pt>
                <c:pt idx="9">
                  <c:v>Dec-19</c:v>
                </c:pt>
                <c:pt idx="10">
                  <c:v>Dec-20</c:v>
                </c:pt>
                <c:pt idx="11">
                  <c:v>Dec-21</c:v>
                </c:pt>
                <c:pt idx="12">
                  <c:v>Sep-22</c:v>
                </c:pt>
              </c:strCache>
            </c:strRef>
          </c:cat>
          <c:val>
            <c:numRef>
              <c:f>'PC in Australia'!$E$62:$E$74</c:f>
              <c:numCache>
                <c:formatCode>0.0</c:formatCode>
                <c:ptCount val="13"/>
                <c:pt idx="0">
                  <c:v>4.3430628114965906</c:v>
                </c:pt>
                <c:pt idx="1">
                  <c:v>6.5530161032951098</c:v>
                </c:pt>
                <c:pt idx="2">
                  <c:v>7.2152163370329552</c:v>
                </c:pt>
                <c:pt idx="3">
                  <c:v>10.592543912875602</c:v>
                </c:pt>
                <c:pt idx="4">
                  <c:v>16.168258302351575</c:v>
                </c:pt>
                <c:pt idx="5">
                  <c:v>18.895336048570179</c:v>
                </c:pt>
                <c:pt idx="6">
                  <c:v>16.286907408390189</c:v>
                </c:pt>
                <c:pt idx="7">
                  <c:v>15.76580842556249</c:v>
                </c:pt>
                <c:pt idx="8">
                  <c:v>18.616186415227169</c:v>
                </c:pt>
                <c:pt idx="9">
                  <c:v>21.189578753534619</c:v>
                </c:pt>
                <c:pt idx="10">
                  <c:v>33.500373529264053</c:v>
                </c:pt>
                <c:pt idx="11">
                  <c:v>40.952964512908927</c:v>
                </c:pt>
                <c:pt idx="12">
                  <c:v>44.379503861268013</c:v>
                </c:pt>
              </c:numCache>
            </c:numRef>
          </c:val>
          <c:extLst>
            <c:ext xmlns:c16="http://schemas.microsoft.com/office/drawing/2014/chart" uri="{C3380CC4-5D6E-409C-BE32-E72D297353CC}">
              <c16:uniqueId val="{00000005-A817-4A77-8695-B5F0A4CC2579}"/>
            </c:ext>
          </c:extLst>
        </c:ser>
        <c:ser>
          <c:idx val="3"/>
          <c:order val="3"/>
          <c:tx>
            <c:strRef>
              <c:f>'PC in Australia'!$F$61</c:f>
              <c:strCache>
                <c:ptCount val="1"/>
                <c:pt idx="0">
                  <c:v>Venture capital</c:v>
                </c:pt>
              </c:strCache>
            </c:strRef>
          </c:tx>
          <c:spPr>
            <a:solidFill>
              <a:schemeClr val="accent4"/>
            </a:solidFill>
            <a:ln>
              <a:noFill/>
            </a:ln>
            <a:effectLst/>
          </c:spPr>
          <c:invertIfNegative val="0"/>
          <c:cat>
            <c:strRef>
              <c:f>'PC in Australia'!$B$62:$B$74</c:f>
              <c:strCache>
                <c:ptCount val="13"/>
                <c:pt idx="0">
                  <c:v>Dec-10</c:v>
                </c:pt>
                <c:pt idx="1">
                  <c:v>Dec-11</c:v>
                </c:pt>
                <c:pt idx="2">
                  <c:v>Dec-12</c:v>
                </c:pt>
                <c:pt idx="3">
                  <c:v>Dec-13</c:v>
                </c:pt>
                <c:pt idx="4">
                  <c:v>Dec-14</c:v>
                </c:pt>
                <c:pt idx="5">
                  <c:v>Dec-15</c:v>
                </c:pt>
                <c:pt idx="6">
                  <c:v>Dec-16</c:v>
                </c:pt>
                <c:pt idx="7">
                  <c:v>Dec-17</c:v>
                </c:pt>
                <c:pt idx="8">
                  <c:v>Dec-18</c:v>
                </c:pt>
                <c:pt idx="9">
                  <c:v>Dec-19</c:v>
                </c:pt>
                <c:pt idx="10">
                  <c:v>Dec-20</c:v>
                </c:pt>
                <c:pt idx="11">
                  <c:v>Dec-21</c:v>
                </c:pt>
                <c:pt idx="12">
                  <c:v>Sep-22</c:v>
                </c:pt>
              </c:strCache>
            </c:strRef>
          </c:cat>
          <c:val>
            <c:numRef>
              <c:f>'PC in Australia'!$F$62:$F$74</c:f>
              <c:numCache>
                <c:formatCode>0.0</c:formatCode>
                <c:ptCount val="13"/>
                <c:pt idx="0">
                  <c:v>2.4417570468863401</c:v>
                </c:pt>
                <c:pt idx="1">
                  <c:v>2.397737836681666</c:v>
                </c:pt>
                <c:pt idx="2">
                  <c:v>2.4414287723385106</c:v>
                </c:pt>
                <c:pt idx="3">
                  <c:v>4.8423261458411959</c:v>
                </c:pt>
                <c:pt idx="4">
                  <c:v>2.9740014744955738</c:v>
                </c:pt>
                <c:pt idx="5">
                  <c:v>3.2884410454202344</c:v>
                </c:pt>
                <c:pt idx="6">
                  <c:v>3.2368083546668607</c:v>
                </c:pt>
                <c:pt idx="7">
                  <c:v>5.445925605719264</c:v>
                </c:pt>
                <c:pt idx="8">
                  <c:v>6.4611064745391191</c:v>
                </c:pt>
                <c:pt idx="9">
                  <c:v>8.318877035157497</c:v>
                </c:pt>
                <c:pt idx="10">
                  <c:v>12.034761116330385</c:v>
                </c:pt>
                <c:pt idx="11">
                  <c:v>13.75741378332877</c:v>
                </c:pt>
                <c:pt idx="12">
                  <c:v>17.927037938083387</c:v>
                </c:pt>
              </c:numCache>
            </c:numRef>
          </c:val>
          <c:extLst>
            <c:ext xmlns:c16="http://schemas.microsoft.com/office/drawing/2014/chart" uri="{C3380CC4-5D6E-409C-BE32-E72D297353CC}">
              <c16:uniqueId val="{00000007-A817-4A77-8695-B5F0A4CC2579}"/>
            </c:ext>
          </c:extLst>
        </c:ser>
        <c:ser>
          <c:idx val="4"/>
          <c:order val="4"/>
          <c:tx>
            <c:strRef>
              <c:f>'PC in Australia'!$G$61</c:f>
              <c:strCache>
                <c:ptCount val="1"/>
                <c:pt idx="0">
                  <c:v>Infrastructure</c:v>
                </c:pt>
              </c:strCache>
            </c:strRef>
          </c:tx>
          <c:spPr>
            <a:solidFill>
              <a:schemeClr val="accent5"/>
            </a:solidFill>
            <a:ln>
              <a:noFill/>
            </a:ln>
            <a:effectLst/>
          </c:spPr>
          <c:invertIfNegative val="0"/>
          <c:cat>
            <c:strRef>
              <c:f>'PC in Australia'!$B$62:$B$74</c:f>
              <c:strCache>
                <c:ptCount val="13"/>
                <c:pt idx="0">
                  <c:v>Dec-10</c:v>
                </c:pt>
                <c:pt idx="1">
                  <c:v>Dec-11</c:v>
                </c:pt>
                <c:pt idx="2">
                  <c:v>Dec-12</c:v>
                </c:pt>
                <c:pt idx="3">
                  <c:v>Dec-13</c:v>
                </c:pt>
                <c:pt idx="4">
                  <c:v>Dec-14</c:v>
                </c:pt>
                <c:pt idx="5">
                  <c:v>Dec-15</c:v>
                </c:pt>
                <c:pt idx="6">
                  <c:v>Dec-16</c:v>
                </c:pt>
                <c:pt idx="7">
                  <c:v>Dec-17</c:v>
                </c:pt>
                <c:pt idx="8">
                  <c:v>Dec-18</c:v>
                </c:pt>
                <c:pt idx="9">
                  <c:v>Dec-19</c:v>
                </c:pt>
                <c:pt idx="10">
                  <c:v>Dec-20</c:v>
                </c:pt>
                <c:pt idx="11">
                  <c:v>Dec-21</c:v>
                </c:pt>
                <c:pt idx="12">
                  <c:v>Sep-22</c:v>
                </c:pt>
              </c:strCache>
            </c:strRef>
          </c:cat>
          <c:val>
            <c:numRef>
              <c:f>'PC in Australia'!$G$62:$G$74</c:f>
              <c:numCache>
                <c:formatCode>0.0</c:formatCode>
                <c:ptCount val="13"/>
                <c:pt idx="0">
                  <c:v>0</c:v>
                </c:pt>
                <c:pt idx="1">
                  <c:v>0</c:v>
                </c:pt>
                <c:pt idx="2">
                  <c:v>0</c:v>
                </c:pt>
                <c:pt idx="3">
                  <c:v>0</c:v>
                </c:pt>
                <c:pt idx="4">
                  <c:v>0.16398606474089131</c:v>
                </c:pt>
                <c:pt idx="5">
                  <c:v>0.16513937873421394</c:v>
                </c:pt>
                <c:pt idx="6">
                  <c:v>0.38542890921759326</c:v>
                </c:pt>
                <c:pt idx="7">
                  <c:v>4.1458503318623894</c:v>
                </c:pt>
                <c:pt idx="8">
                  <c:v>5.0781330574829449</c:v>
                </c:pt>
                <c:pt idx="9">
                  <c:v>5.4718634898824208</c:v>
                </c:pt>
                <c:pt idx="10">
                  <c:v>6.1640082789809849</c:v>
                </c:pt>
                <c:pt idx="11">
                  <c:v>6.7341749316898536</c:v>
                </c:pt>
                <c:pt idx="12">
                  <c:v>7.1829208340453619</c:v>
                </c:pt>
              </c:numCache>
            </c:numRef>
          </c:val>
          <c:extLst>
            <c:ext xmlns:c16="http://schemas.microsoft.com/office/drawing/2014/chart" uri="{C3380CC4-5D6E-409C-BE32-E72D297353CC}">
              <c16:uniqueId val="{00000009-A817-4A77-8695-B5F0A4CC2579}"/>
            </c:ext>
          </c:extLst>
        </c:ser>
        <c:ser>
          <c:idx val="5"/>
          <c:order val="5"/>
          <c:tx>
            <c:strRef>
              <c:f>'PC in Australia'!$H$61</c:f>
              <c:strCache>
                <c:ptCount val="1"/>
                <c:pt idx="0">
                  <c:v>Natural resources</c:v>
                </c:pt>
              </c:strCache>
            </c:strRef>
          </c:tx>
          <c:spPr>
            <a:solidFill>
              <a:schemeClr val="accent6"/>
            </a:solidFill>
            <a:ln>
              <a:noFill/>
            </a:ln>
            <a:effectLst/>
          </c:spPr>
          <c:invertIfNegative val="0"/>
          <c:cat>
            <c:strRef>
              <c:f>'PC in Australia'!$B$62:$B$74</c:f>
              <c:strCache>
                <c:ptCount val="13"/>
                <c:pt idx="0">
                  <c:v>Dec-10</c:v>
                </c:pt>
                <c:pt idx="1">
                  <c:v>Dec-11</c:v>
                </c:pt>
                <c:pt idx="2">
                  <c:v>Dec-12</c:v>
                </c:pt>
                <c:pt idx="3">
                  <c:v>Dec-13</c:v>
                </c:pt>
                <c:pt idx="4">
                  <c:v>Dec-14</c:v>
                </c:pt>
                <c:pt idx="5">
                  <c:v>Dec-15</c:v>
                </c:pt>
                <c:pt idx="6">
                  <c:v>Dec-16</c:v>
                </c:pt>
                <c:pt idx="7">
                  <c:v>Dec-17</c:v>
                </c:pt>
                <c:pt idx="8">
                  <c:v>Dec-18</c:v>
                </c:pt>
                <c:pt idx="9">
                  <c:v>Dec-19</c:v>
                </c:pt>
                <c:pt idx="10">
                  <c:v>Dec-20</c:v>
                </c:pt>
                <c:pt idx="11">
                  <c:v>Dec-21</c:v>
                </c:pt>
                <c:pt idx="12">
                  <c:v>Sep-22</c:v>
                </c:pt>
              </c:strCache>
            </c:strRef>
          </c:cat>
          <c:val>
            <c:numRef>
              <c:f>'PC in Australia'!$H$62:$H$74</c:f>
              <c:numCache>
                <c:formatCode>0.0</c:formatCode>
                <c:ptCount val="13"/>
                <c:pt idx="0">
                  <c:v>0.68604740891275962</c:v>
                </c:pt>
                <c:pt idx="1">
                  <c:v>0.44525289592103356</c:v>
                </c:pt>
                <c:pt idx="2">
                  <c:v>0.50014393543329949</c:v>
                </c:pt>
                <c:pt idx="3">
                  <c:v>1.6543872248802443</c:v>
                </c:pt>
                <c:pt idx="4">
                  <c:v>1.2867211891130788</c:v>
                </c:pt>
                <c:pt idx="5">
                  <c:v>2.0885544782987369</c:v>
                </c:pt>
                <c:pt idx="6">
                  <c:v>3.3662483022354488</c:v>
                </c:pt>
                <c:pt idx="7">
                  <c:v>3.8277622662505437</c:v>
                </c:pt>
                <c:pt idx="8">
                  <c:v>4.0728888977500368</c:v>
                </c:pt>
                <c:pt idx="9">
                  <c:v>5.3916928450137904</c:v>
                </c:pt>
                <c:pt idx="10">
                  <c:v>5.06631701290463</c:v>
                </c:pt>
                <c:pt idx="11">
                  <c:v>4.0408363322016285</c:v>
                </c:pt>
                <c:pt idx="12">
                  <c:v>5.0185358842128958</c:v>
                </c:pt>
              </c:numCache>
            </c:numRef>
          </c:val>
          <c:extLst>
            <c:ext xmlns:c16="http://schemas.microsoft.com/office/drawing/2014/chart" uri="{C3380CC4-5D6E-409C-BE32-E72D297353CC}">
              <c16:uniqueId val="{00000000-CEDE-4D1A-8F89-DB825817294F}"/>
            </c:ext>
          </c:extLst>
        </c:ser>
        <c:dLbls>
          <c:showLegendKey val="0"/>
          <c:showVal val="0"/>
          <c:showCatName val="0"/>
          <c:showSerName val="0"/>
          <c:showPercent val="0"/>
          <c:showBubbleSize val="0"/>
        </c:dLbls>
        <c:gapWidth val="150"/>
        <c:overlap val="100"/>
        <c:axId val="809169527"/>
        <c:axId val="1870099911"/>
      </c:barChart>
      <c:catAx>
        <c:axId val="8091695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0099911"/>
        <c:crosses val="autoZero"/>
        <c:auto val="1"/>
        <c:lblAlgn val="ctr"/>
        <c:lblOffset val="100"/>
        <c:noMultiLvlLbl val="0"/>
      </c:catAx>
      <c:valAx>
        <c:axId val="187009991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Assets under management ($bn)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91695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'Real estate'!$C$4</c:f>
              <c:strCache>
                <c:ptCount val="1"/>
                <c:pt idx="0">
                  <c:v>No. of funds closed</c:v>
                </c:pt>
              </c:strCache>
            </c:strRef>
          </c:tx>
          <c:spPr>
            <a:solidFill>
              <a:schemeClr val="accent2"/>
            </a:solidFill>
            <a:ln>
              <a:noFill/>
            </a:ln>
            <a:effectLst/>
          </c:spPr>
          <c:invertIfNegative val="0"/>
          <c:cat>
            <c:numRef>
              <c:f>'Real estate'!$B$5:$B$17</c:f>
              <c:numCache>
                <c:formatCode>0</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'Real estate'!$C$5:$C$17</c:f>
              <c:numCache>
                <c:formatCode>0</c:formatCode>
                <c:ptCount val="13"/>
                <c:pt idx="0">
                  <c:v>4</c:v>
                </c:pt>
                <c:pt idx="1">
                  <c:v>10</c:v>
                </c:pt>
                <c:pt idx="2">
                  <c:v>17</c:v>
                </c:pt>
                <c:pt idx="3">
                  <c:v>19</c:v>
                </c:pt>
                <c:pt idx="4">
                  <c:v>28</c:v>
                </c:pt>
                <c:pt idx="5">
                  <c:v>44</c:v>
                </c:pt>
                <c:pt idx="6">
                  <c:v>34</c:v>
                </c:pt>
                <c:pt idx="7">
                  <c:v>44</c:v>
                </c:pt>
                <c:pt idx="8">
                  <c:v>40</c:v>
                </c:pt>
                <c:pt idx="9">
                  <c:v>66</c:v>
                </c:pt>
                <c:pt idx="10">
                  <c:v>39</c:v>
                </c:pt>
                <c:pt idx="11">
                  <c:v>42</c:v>
                </c:pt>
                <c:pt idx="12">
                  <c:v>15</c:v>
                </c:pt>
              </c:numCache>
            </c:numRef>
          </c:val>
          <c:extLst>
            <c:ext xmlns:c16="http://schemas.microsoft.com/office/drawing/2014/chart" uri="{C3380CC4-5D6E-409C-BE32-E72D297353CC}">
              <c16:uniqueId val="{00000000-9CA5-4D26-A9DF-1C89B2BFB8D6}"/>
            </c:ext>
          </c:extLst>
        </c:ser>
        <c:dLbls>
          <c:showLegendKey val="0"/>
          <c:showVal val="0"/>
          <c:showCatName val="0"/>
          <c:showSerName val="0"/>
          <c:showPercent val="0"/>
          <c:showBubbleSize val="0"/>
        </c:dLbls>
        <c:gapWidth val="219"/>
        <c:overlap val="-27"/>
        <c:axId val="1103580239"/>
        <c:axId val="1102355055"/>
      </c:barChart>
      <c:lineChart>
        <c:grouping val="standard"/>
        <c:varyColors val="0"/>
        <c:ser>
          <c:idx val="1"/>
          <c:order val="1"/>
          <c:tx>
            <c:strRef>
              <c:f>'Real estate'!$D$4</c:f>
              <c:strCache>
                <c:ptCount val="1"/>
                <c:pt idx="0">
                  <c:v>Aggregate capital raised ($bn)</c:v>
                </c:pt>
              </c:strCache>
            </c:strRef>
          </c:tx>
          <c:spPr>
            <a:ln w="28575" cap="rnd">
              <a:solidFill>
                <a:schemeClr val="accent1"/>
              </a:solidFill>
              <a:round/>
            </a:ln>
            <a:effectLst/>
          </c:spPr>
          <c:marker>
            <c:symbol val="none"/>
          </c:marker>
          <c:cat>
            <c:numRef>
              <c:f>'Real estate'!$B$5:$B$17</c:f>
              <c:numCache>
                <c:formatCode>0</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'Real estate'!$D$5:$D$17</c:f>
              <c:numCache>
                <c:formatCode>0.0</c:formatCode>
                <c:ptCount val="13"/>
                <c:pt idx="0">
                  <c:v>0.22009999999999999</c:v>
                </c:pt>
                <c:pt idx="1">
                  <c:v>2.1208155624635712</c:v>
                </c:pt>
                <c:pt idx="2">
                  <c:v>1.1157000000000001</c:v>
                </c:pt>
                <c:pt idx="3">
                  <c:v>2.157</c:v>
                </c:pt>
                <c:pt idx="4">
                  <c:v>1.3196000000000001</c:v>
                </c:pt>
                <c:pt idx="5">
                  <c:v>1.3718000000000004</c:v>
                </c:pt>
                <c:pt idx="6">
                  <c:v>1.6705999999999999</c:v>
                </c:pt>
                <c:pt idx="7">
                  <c:v>5.1232429326305153</c:v>
                </c:pt>
                <c:pt idx="8">
                  <c:v>1.4569999999999999</c:v>
                </c:pt>
                <c:pt idx="9">
                  <c:v>3.8291984068800224</c:v>
                </c:pt>
                <c:pt idx="10">
                  <c:v>2.9</c:v>
                </c:pt>
                <c:pt idx="11">
                  <c:v>4.2105999999999995</c:v>
                </c:pt>
                <c:pt idx="12">
                  <c:v>3.4</c:v>
                </c:pt>
              </c:numCache>
            </c:numRef>
          </c:val>
          <c:smooth val="0"/>
          <c:extLst>
            <c:ext xmlns:c16="http://schemas.microsoft.com/office/drawing/2014/chart" uri="{C3380CC4-5D6E-409C-BE32-E72D297353CC}">
              <c16:uniqueId val="{00000001-9CA5-4D26-A9DF-1C89B2BFB8D6}"/>
            </c:ext>
          </c:extLst>
        </c:ser>
        <c:dLbls>
          <c:showLegendKey val="0"/>
          <c:showVal val="0"/>
          <c:showCatName val="0"/>
          <c:showSerName val="0"/>
          <c:showPercent val="0"/>
          <c:showBubbleSize val="0"/>
        </c:dLbls>
        <c:marker val="1"/>
        <c:smooth val="0"/>
        <c:axId val="1500469871"/>
        <c:axId val="1102357551"/>
      </c:lineChart>
      <c:catAx>
        <c:axId val="1103580239"/>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 of final close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2355055"/>
        <c:crosses val="autoZero"/>
        <c:auto val="1"/>
        <c:lblAlgn val="ctr"/>
        <c:lblOffset val="100"/>
        <c:noMultiLvlLbl val="0"/>
      </c:catAx>
      <c:valAx>
        <c:axId val="110235505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No. of funds closed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03580239"/>
        <c:crosses val="autoZero"/>
        <c:crossBetween val="between"/>
      </c:valAx>
      <c:valAx>
        <c:axId val="1102357551"/>
        <c:scaling>
          <c:orientation val="minMax"/>
          <c:max val="5.5"/>
          <c:min val="0"/>
        </c:scaling>
        <c:delete val="0"/>
        <c:axPos val="r"/>
        <c:title>
          <c:tx>
            <c:rich>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Aggregate capital</a:t>
                </a:r>
                <a:r>
                  <a:rPr lang="en-SG" baseline="0"/>
                  <a:t> raised ($bn)</a:t>
                </a:r>
                <a:endParaRPr lang="en-SG"/>
              </a:p>
            </c:rich>
          </c:tx>
          <c:layout>
            <c:manualLayout>
              <c:xMode val="edge"/>
              <c:yMode val="edge"/>
              <c:x val="0.97125077681467142"/>
              <c:y val="0.23239488001775763"/>
            </c:manualLayout>
          </c:layout>
          <c:overlay val="0"/>
          <c:spPr>
            <a:noFill/>
            <a:ln>
              <a:noFill/>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00469871"/>
        <c:crosses val="max"/>
        <c:crossBetween val="between"/>
        <c:majorUnit val="1"/>
      </c:valAx>
      <c:catAx>
        <c:axId val="1500469871"/>
        <c:scaling>
          <c:orientation val="minMax"/>
        </c:scaling>
        <c:delete val="1"/>
        <c:axPos val="b"/>
        <c:numFmt formatCode="0" sourceLinked="1"/>
        <c:majorTickMark val="out"/>
        <c:minorTickMark val="none"/>
        <c:tickLblPos val="nextTo"/>
        <c:crossAx val="1102357551"/>
        <c:crosses val="autoZero"/>
        <c:auto val="1"/>
        <c:lblAlgn val="ctr"/>
        <c:lblOffset val="100"/>
        <c:noMultiLvlLbl val="0"/>
      </c:catAx>
      <c:spPr>
        <a:noFill/>
        <a:ln>
          <a:noFill/>
        </a:ln>
        <a:effectLst/>
      </c:spPr>
    </c:plotArea>
    <c:legend>
      <c:legendPos val="b"/>
      <c:layout>
        <c:manualLayout>
          <c:xMode val="edge"/>
          <c:yMode val="edge"/>
          <c:x val="0.32902725061864047"/>
          <c:y val="0.90693858331927146"/>
          <c:w val="0.35998463925067142"/>
          <c:h val="5.086368876019135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9515060138748165E-2"/>
          <c:y val="0.16268089190000065"/>
          <c:w val="0.95693978368472854"/>
          <c:h val="0.67495833596356403"/>
        </c:manualLayout>
      </c:layout>
      <c:barChart>
        <c:barDir val="col"/>
        <c:grouping val="clustered"/>
        <c:varyColors val="0"/>
        <c:ser>
          <c:idx val="0"/>
          <c:order val="0"/>
          <c:tx>
            <c:strRef>
              <c:f>'Real estate'!$C$46</c:f>
              <c:strCache>
                <c:ptCount val="1"/>
                <c:pt idx="0">
                  <c:v>Capital called up ($bn)</c:v>
                </c:pt>
              </c:strCache>
            </c:strRef>
          </c:tx>
          <c:spPr>
            <a:solidFill>
              <a:schemeClr val="accent1"/>
            </a:solidFill>
            <a:ln>
              <a:noFill/>
            </a:ln>
            <a:effectLst/>
          </c:spPr>
          <c:invertIfNegative val="0"/>
          <c:cat>
            <c:numRef>
              <c:f>'Real estate'!$B$47:$B$59</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mmm\-yy">
                  <c:v>44805</c:v>
                </c:pt>
              </c:numCache>
            </c:numRef>
          </c:cat>
          <c:val>
            <c:numRef>
              <c:f>'Real estate'!$C$47:$C$59</c:f>
              <c:numCache>
                <c:formatCode>0</c:formatCode>
                <c:ptCount val="13"/>
                <c:pt idx="0">
                  <c:v>2.8279585426041489</c:v>
                </c:pt>
                <c:pt idx="1">
                  <c:v>3.734020409348239</c:v>
                </c:pt>
                <c:pt idx="2">
                  <c:v>-0.13596060386122713</c:v>
                </c:pt>
                <c:pt idx="3">
                  <c:v>2.2846419364203778</c:v>
                </c:pt>
                <c:pt idx="4">
                  <c:v>5.2600602699956518</c:v>
                </c:pt>
                <c:pt idx="5">
                  <c:v>6.876570445637971</c:v>
                </c:pt>
                <c:pt idx="6">
                  <c:v>2.2087122949629756</c:v>
                </c:pt>
                <c:pt idx="7">
                  <c:v>3.1395939323559339</c:v>
                </c:pt>
                <c:pt idx="8">
                  <c:v>4.2135786761503775</c:v>
                </c:pt>
                <c:pt idx="9">
                  <c:v>7.4428795325881971</c:v>
                </c:pt>
                <c:pt idx="10">
                  <c:v>10.257077268108583</c:v>
                </c:pt>
                <c:pt idx="11">
                  <c:v>7.6818539060230622</c:v>
                </c:pt>
                <c:pt idx="12" formatCode="0.0">
                  <c:v>4.5453349188636096</c:v>
                </c:pt>
              </c:numCache>
            </c:numRef>
          </c:val>
          <c:extLst>
            <c:ext xmlns:c16="http://schemas.microsoft.com/office/drawing/2014/chart" uri="{C3380CC4-5D6E-409C-BE32-E72D297353CC}">
              <c16:uniqueId val="{00000000-3EF7-42FE-83E4-8369C11F3DFD}"/>
            </c:ext>
          </c:extLst>
        </c:ser>
        <c:ser>
          <c:idx val="1"/>
          <c:order val="1"/>
          <c:tx>
            <c:strRef>
              <c:f>'Real estate'!$D$46</c:f>
              <c:strCache>
                <c:ptCount val="1"/>
                <c:pt idx="0">
                  <c:v>Capital distributed ($bn)</c:v>
                </c:pt>
              </c:strCache>
            </c:strRef>
          </c:tx>
          <c:spPr>
            <a:solidFill>
              <a:schemeClr val="accent2"/>
            </a:solidFill>
            <a:ln>
              <a:noFill/>
            </a:ln>
            <a:effectLst/>
          </c:spPr>
          <c:invertIfNegative val="0"/>
          <c:cat>
            <c:numRef>
              <c:f>'Real estate'!$B$47:$B$59</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mmm\-yy">
                  <c:v>44805</c:v>
                </c:pt>
              </c:numCache>
            </c:numRef>
          </c:cat>
          <c:val>
            <c:numRef>
              <c:f>'Real estate'!$D$47:$D$59</c:f>
              <c:numCache>
                <c:formatCode>0</c:formatCode>
                <c:ptCount val="13"/>
                <c:pt idx="0">
                  <c:v>1.9382584138481658</c:v>
                </c:pt>
                <c:pt idx="1">
                  <c:v>1.4993814858470007</c:v>
                </c:pt>
                <c:pt idx="2">
                  <c:v>-1.331832286636665</c:v>
                </c:pt>
                <c:pt idx="3">
                  <c:v>2.031854490657568</c:v>
                </c:pt>
                <c:pt idx="4">
                  <c:v>5.1650104421396428</c:v>
                </c:pt>
                <c:pt idx="5">
                  <c:v>5.0703453929162503</c:v>
                </c:pt>
                <c:pt idx="6">
                  <c:v>5.901306359805484</c:v>
                </c:pt>
                <c:pt idx="7">
                  <c:v>5.5781879461024984</c:v>
                </c:pt>
                <c:pt idx="8">
                  <c:v>5.2688416111191492</c:v>
                </c:pt>
                <c:pt idx="9">
                  <c:v>7.1677496014370945</c:v>
                </c:pt>
                <c:pt idx="10">
                  <c:v>5.6680510519233538</c:v>
                </c:pt>
                <c:pt idx="11">
                  <c:v>4.8655630061448614</c:v>
                </c:pt>
                <c:pt idx="12" formatCode="0.0">
                  <c:v>5.0968544032440413</c:v>
                </c:pt>
              </c:numCache>
            </c:numRef>
          </c:val>
          <c:extLst>
            <c:ext xmlns:c16="http://schemas.microsoft.com/office/drawing/2014/chart" uri="{C3380CC4-5D6E-409C-BE32-E72D297353CC}">
              <c16:uniqueId val="{00000001-3EF7-42FE-83E4-8369C11F3DFD}"/>
            </c:ext>
          </c:extLst>
        </c:ser>
        <c:dLbls>
          <c:showLegendKey val="0"/>
          <c:showVal val="0"/>
          <c:showCatName val="0"/>
          <c:showSerName val="0"/>
          <c:showPercent val="0"/>
          <c:showBubbleSize val="0"/>
        </c:dLbls>
        <c:gapWidth val="219"/>
        <c:overlap val="-27"/>
        <c:axId val="1396283487"/>
        <c:axId val="1402875311"/>
      </c:barChart>
      <c:lineChart>
        <c:grouping val="standard"/>
        <c:varyColors val="0"/>
        <c:ser>
          <c:idx val="2"/>
          <c:order val="2"/>
          <c:tx>
            <c:strRef>
              <c:f>'Real estate'!$E$46</c:f>
              <c:strCache>
                <c:ptCount val="1"/>
                <c:pt idx="0">
                  <c:v>Net cash flow ($bn)</c:v>
                </c:pt>
              </c:strCache>
            </c:strRef>
          </c:tx>
          <c:spPr>
            <a:ln w="28575" cap="rnd">
              <a:solidFill>
                <a:schemeClr val="accent3"/>
              </a:solidFill>
              <a:round/>
            </a:ln>
            <a:effectLst/>
          </c:spPr>
          <c:marker>
            <c:symbol val="none"/>
          </c:marker>
          <c:dPt>
            <c:idx val="10"/>
            <c:marker>
              <c:symbol val="none"/>
            </c:marker>
            <c:bubble3D val="0"/>
            <c:spPr>
              <a:ln w="28575" cap="rnd">
                <a:solidFill>
                  <a:schemeClr val="accent3"/>
                </a:solidFill>
                <a:prstDash val="solid"/>
                <a:round/>
              </a:ln>
              <a:effectLst/>
            </c:spPr>
            <c:extLst>
              <c:ext xmlns:c16="http://schemas.microsoft.com/office/drawing/2014/chart" uri="{C3380CC4-5D6E-409C-BE32-E72D297353CC}">
                <c16:uniqueId val="{00000001-148A-42ED-9C7E-5FBB94B84AFE}"/>
              </c:ext>
            </c:extLst>
          </c:dPt>
          <c:cat>
            <c:numRef>
              <c:f>'Real estate'!$B$47:$B$59</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formatCode="mmm\-yy">
                  <c:v>44805</c:v>
                </c:pt>
              </c:numCache>
            </c:numRef>
          </c:cat>
          <c:val>
            <c:numRef>
              <c:f>'Real estate'!$E$47:$E$59</c:f>
              <c:numCache>
                <c:formatCode>0</c:formatCode>
                <c:ptCount val="13"/>
                <c:pt idx="0">
                  <c:v>-0.88970012875598359</c:v>
                </c:pt>
                <c:pt idx="1">
                  <c:v>-2.2346389235012381</c:v>
                </c:pt>
                <c:pt idx="2">
                  <c:v>-1.1958716827754379</c:v>
                </c:pt>
                <c:pt idx="3">
                  <c:v>-0.25278744576281009</c:v>
                </c:pt>
                <c:pt idx="4">
                  <c:v>-9.504982785600892E-2</c:v>
                </c:pt>
                <c:pt idx="5">
                  <c:v>-1.8062250527217205</c:v>
                </c:pt>
                <c:pt idx="6">
                  <c:v>3.6925940648425084</c:v>
                </c:pt>
                <c:pt idx="7">
                  <c:v>2.4385940137465645</c:v>
                </c:pt>
                <c:pt idx="8">
                  <c:v>1.0552629349687714</c:v>
                </c:pt>
                <c:pt idx="9">
                  <c:v>-0.27512993115110257</c:v>
                </c:pt>
                <c:pt idx="10">
                  <c:v>-4.5890262161852302</c:v>
                </c:pt>
                <c:pt idx="11">
                  <c:v>-2.8162908998782008</c:v>
                </c:pt>
                <c:pt idx="12" formatCode="0.0">
                  <c:v>0.5515194843804323</c:v>
                </c:pt>
              </c:numCache>
            </c:numRef>
          </c:val>
          <c:smooth val="0"/>
          <c:extLst>
            <c:ext xmlns:c16="http://schemas.microsoft.com/office/drawing/2014/chart" uri="{C3380CC4-5D6E-409C-BE32-E72D297353CC}">
              <c16:uniqueId val="{00000002-3EF7-42FE-83E4-8369C11F3DFD}"/>
            </c:ext>
          </c:extLst>
        </c:ser>
        <c:dLbls>
          <c:showLegendKey val="0"/>
          <c:showVal val="0"/>
          <c:showCatName val="0"/>
          <c:showSerName val="0"/>
          <c:showPercent val="0"/>
          <c:showBubbleSize val="0"/>
        </c:dLbls>
        <c:marker val="1"/>
        <c:smooth val="0"/>
        <c:axId val="1396283487"/>
        <c:axId val="1402875311"/>
      </c:lineChart>
      <c:catAx>
        <c:axId val="1396283487"/>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2875311"/>
        <c:crosses val="autoZero"/>
        <c:auto val="1"/>
        <c:lblAlgn val="ctr"/>
        <c:lblOffset val="100"/>
        <c:noMultiLvlLbl val="0"/>
      </c:catAx>
      <c:valAx>
        <c:axId val="140287531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96283487"/>
        <c:crosses val="autoZero"/>
        <c:crossBetween val="between"/>
      </c:valAx>
      <c:spPr>
        <a:noFill/>
        <a:ln>
          <a:noFill/>
        </a:ln>
        <a:effectLst/>
      </c:spPr>
    </c:plotArea>
    <c:legend>
      <c:legendPos val="b"/>
      <c:layout>
        <c:manualLayout>
          <c:xMode val="edge"/>
          <c:yMode val="edge"/>
          <c:x val="0.27592045493108647"/>
          <c:y val="0.91630215806587134"/>
          <c:w val="0.47032379419507159"/>
          <c:h val="5.066923708178445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'Real estate'!$B$78</c:f>
              <c:strCache>
                <c:ptCount val="1"/>
                <c:pt idx="0">
                  <c:v>Office</c:v>
                </c:pt>
              </c:strCache>
            </c:strRef>
          </c:tx>
          <c:spPr>
            <a:solidFill>
              <a:schemeClr val="accent1"/>
            </a:solidFill>
            <a:ln>
              <a:noFill/>
            </a:ln>
            <a:effectLst/>
          </c:spPr>
          <c:invertIfNegative val="0"/>
          <c:cat>
            <c:multiLvlStrRef>
              <c:f>'Real estate'!$C$76:$AB$77</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lvl>
                <c:lvl>
                  <c:pt idx="0">
                    <c:v>No. of deals</c:v>
                  </c:pt>
                  <c:pt idx="13">
                    <c:v>Aggregate deal size ($bn) </c:v>
                  </c:pt>
                </c:lvl>
              </c:multiLvlStrCache>
            </c:multiLvlStrRef>
          </c:cat>
          <c:val>
            <c:numRef>
              <c:f>'Real estate'!$C$78:$AB$78</c:f>
              <c:numCache>
                <c:formatCode>General</c:formatCode>
                <c:ptCount val="26"/>
                <c:pt idx="0">
                  <c:v>24</c:v>
                </c:pt>
                <c:pt idx="1">
                  <c:v>30</c:v>
                </c:pt>
                <c:pt idx="2">
                  <c:v>39</c:v>
                </c:pt>
                <c:pt idx="3">
                  <c:v>63</c:v>
                </c:pt>
                <c:pt idx="4">
                  <c:v>86</c:v>
                </c:pt>
                <c:pt idx="5">
                  <c:v>91</c:v>
                </c:pt>
                <c:pt idx="6">
                  <c:v>88</c:v>
                </c:pt>
                <c:pt idx="7">
                  <c:v>131</c:v>
                </c:pt>
                <c:pt idx="8">
                  <c:v>114</c:v>
                </c:pt>
                <c:pt idx="9">
                  <c:v>110</c:v>
                </c:pt>
                <c:pt idx="10">
                  <c:v>48</c:v>
                </c:pt>
                <c:pt idx="11">
                  <c:v>63</c:v>
                </c:pt>
                <c:pt idx="12">
                  <c:v>30</c:v>
                </c:pt>
                <c:pt idx="13" formatCode="0.0">
                  <c:v>3.40063</c:v>
                </c:pt>
                <c:pt idx="14" formatCode="0.0">
                  <c:v>1.5246500000000003</c:v>
                </c:pt>
                <c:pt idx="15" formatCode="0.0">
                  <c:v>1.9321299999999999</c:v>
                </c:pt>
                <c:pt idx="16" formatCode="0.0">
                  <c:v>6.8905500000000002</c:v>
                </c:pt>
                <c:pt idx="17" formatCode="0.0">
                  <c:v>6.5621100000000014</c:v>
                </c:pt>
                <c:pt idx="18" formatCode="0.0">
                  <c:v>12.997909999999997</c:v>
                </c:pt>
                <c:pt idx="19" formatCode="0.0">
                  <c:v>8.975810000000001</c:v>
                </c:pt>
                <c:pt idx="20" formatCode="0.0">
                  <c:v>14.335460000000003</c:v>
                </c:pt>
                <c:pt idx="21" formatCode="0.0">
                  <c:v>12.086240000000002</c:v>
                </c:pt>
                <c:pt idx="22" formatCode="0.0">
                  <c:v>16.498919999999998</c:v>
                </c:pt>
                <c:pt idx="23" formatCode="0.0">
                  <c:v>6.6081799999999999</c:v>
                </c:pt>
                <c:pt idx="24" formatCode="0.0">
                  <c:v>9.2752899999999983</c:v>
                </c:pt>
                <c:pt idx="25" formatCode="0.0">
                  <c:v>6.5072999999999999</c:v>
                </c:pt>
              </c:numCache>
            </c:numRef>
          </c:val>
          <c:extLst>
            <c:ext xmlns:c16="http://schemas.microsoft.com/office/drawing/2014/chart" uri="{C3380CC4-5D6E-409C-BE32-E72D297353CC}">
              <c16:uniqueId val="{00000000-5E7E-42B8-A322-DF05E1E986BB}"/>
            </c:ext>
          </c:extLst>
        </c:ser>
        <c:ser>
          <c:idx val="1"/>
          <c:order val="1"/>
          <c:tx>
            <c:strRef>
              <c:f>'Real estate'!$B$79</c:f>
              <c:strCache>
                <c:ptCount val="1"/>
                <c:pt idx="0">
                  <c:v>Retail</c:v>
                </c:pt>
              </c:strCache>
            </c:strRef>
          </c:tx>
          <c:spPr>
            <a:solidFill>
              <a:schemeClr val="accent2"/>
            </a:solidFill>
            <a:ln>
              <a:noFill/>
            </a:ln>
            <a:effectLst/>
          </c:spPr>
          <c:invertIfNegative val="0"/>
          <c:cat>
            <c:multiLvlStrRef>
              <c:f>'Real estate'!$C$76:$AB$77</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lvl>
                <c:lvl>
                  <c:pt idx="0">
                    <c:v>No. of deals</c:v>
                  </c:pt>
                  <c:pt idx="13">
                    <c:v>Aggregate deal size ($bn) </c:v>
                  </c:pt>
                </c:lvl>
              </c:multiLvlStrCache>
            </c:multiLvlStrRef>
          </c:cat>
          <c:val>
            <c:numRef>
              <c:f>'Real estate'!$C$79:$AB$79</c:f>
              <c:numCache>
                <c:formatCode>General</c:formatCode>
                <c:ptCount val="26"/>
                <c:pt idx="0">
                  <c:v>9</c:v>
                </c:pt>
                <c:pt idx="1">
                  <c:v>8</c:v>
                </c:pt>
                <c:pt idx="2">
                  <c:v>14</c:v>
                </c:pt>
                <c:pt idx="3">
                  <c:v>47</c:v>
                </c:pt>
                <c:pt idx="4">
                  <c:v>56</c:v>
                </c:pt>
                <c:pt idx="5">
                  <c:v>62</c:v>
                </c:pt>
                <c:pt idx="6">
                  <c:v>58</c:v>
                </c:pt>
                <c:pt idx="7">
                  <c:v>63</c:v>
                </c:pt>
                <c:pt idx="8">
                  <c:v>55</c:v>
                </c:pt>
                <c:pt idx="9">
                  <c:v>53</c:v>
                </c:pt>
                <c:pt idx="10">
                  <c:v>30</c:v>
                </c:pt>
                <c:pt idx="11">
                  <c:v>50</c:v>
                </c:pt>
                <c:pt idx="12">
                  <c:v>25</c:v>
                </c:pt>
                <c:pt idx="13" formatCode="0.0">
                  <c:v>0.10979999999999999</c:v>
                </c:pt>
                <c:pt idx="14" formatCode="0.0">
                  <c:v>6.8069999999999992E-2</c:v>
                </c:pt>
                <c:pt idx="15" formatCode="0.0">
                  <c:v>1.4453499999999999</c:v>
                </c:pt>
                <c:pt idx="16" formatCode="0.0">
                  <c:v>3.3824399999999999</c:v>
                </c:pt>
                <c:pt idx="17" formatCode="0.0">
                  <c:v>3.1382100000000008</c:v>
                </c:pt>
                <c:pt idx="18" formatCode="0.0">
                  <c:v>2.4960600000000004</c:v>
                </c:pt>
                <c:pt idx="19" formatCode="0.0">
                  <c:v>4.408739999999999</c:v>
                </c:pt>
                <c:pt idx="20" formatCode="0.0">
                  <c:v>6.1114400000000009</c:v>
                </c:pt>
                <c:pt idx="21" formatCode="0.0">
                  <c:v>3.9644599999999999</c:v>
                </c:pt>
                <c:pt idx="22" formatCode="0.0">
                  <c:v>5.8140000000000001</c:v>
                </c:pt>
                <c:pt idx="23" formatCode="0.0">
                  <c:v>2.3132199999999998</c:v>
                </c:pt>
                <c:pt idx="24" formatCode="0.0">
                  <c:v>5.3686400000000001</c:v>
                </c:pt>
                <c:pt idx="25" formatCode="0.0">
                  <c:v>2.1135799999999998</c:v>
                </c:pt>
              </c:numCache>
            </c:numRef>
          </c:val>
          <c:extLst>
            <c:ext xmlns:c16="http://schemas.microsoft.com/office/drawing/2014/chart" uri="{C3380CC4-5D6E-409C-BE32-E72D297353CC}">
              <c16:uniqueId val="{00000001-5E7E-42B8-A322-DF05E1E986BB}"/>
            </c:ext>
          </c:extLst>
        </c:ser>
        <c:ser>
          <c:idx val="2"/>
          <c:order val="2"/>
          <c:tx>
            <c:strRef>
              <c:f>'Real estate'!$B$80</c:f>
              <c:strCache>
                <c:ptCount val="1"/>
                <c:pt idx="0">
                  <c:v>Residential</c:v>
                </c:pt>
              </c:strCache>
            </c:strRef>
          </c:tx>
          <c:spPr>
            <a:solidFill>
              <a:schemeClr val="accent3"/>
            </a:solidFill>
            <a:ln>
              <a:noFill/>
            </a:ln>
            <a:effectLst/>
          </c:spPr>
          <c:invertIfNegative val="0"/>
          <c:cat>
            <c:multiLvlStrRef>
              <c:f>'Real estate'!$C$76:$AB$77</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lvl>
                <c:lvl>
                  <c:pt idx="0">
                    <c:v>No. of deals</c:v>
                  </c:pt>
                  <c:pt idx="13">
                    <c:v>Aggregate deal size ($bn) </c:v>
                  </c:pt>
                </c:lvl>
              </c:multiLvlStrCache>
            </c:multiLvlStrRef>
          </c:cat>
          <c:val>
            <c:numRef>
              <c:f>'Real estate'!$C$80:$AB$80</c:f>
              <c:numCache>
                <c:formatCode>General</c:formatCode>
                <c:ptCount val="26"/>
                <c:pt idx="0">
                  <c:v>2</c:v>
                </c:pt>
                <c:pt idx="1">
                  <c:v>0</c:v>
                </c:pt>
                <c:pt idx="2">
                  <c:v>2</c:v>
                </c:pt>
                <c:pt idx="3">
                  <c:v>4</c:v>
                </c:pt>
                <c:pt idx="4">
                  <c:v>5</c:v>
                </c:pt>
                <c:pt idx="5">
                  <c:v>5</c:v>
                </c:pt>
                <c:pt idx="6">
                  <c:v>1</c:v>
                </c:pt>
                <c:pt idx="7">
                  <c:v>0</c:v>
                </c:pt>
                <c:pt idx="8">
                  <c:v>4</c:v>
                </c:pt>
                <c:pt idx="9">
                  <c:v>8</c:v>
                </c:pt>
                <c:pt idx="10">
                  <c:v>2</c:v>
                </c:pt>
                <c:pt idx="11">
                  <c:v>1</c:v>
                </c:pt>
                <c:pt idx="12">
                  <c:v>2</c:v>
                </c:pt>
                <c:pt idx="13" formatCode="0.0">
                  <c:v>2.6499999999999999E-2</c:v>
                </c:pt>
                <c:pt idx="14" formatCode="0.0">
                  <c:v>0</c:v>
                </c:pt>
                <c:pt idx="15" formatCode="0.0">
                  <c:v>7.0000000000000007E-2</c:v>
                </c:pt>
                <c:pt idx="16" formatCode="0.0">
                  <c:v>0.32539999999999997</c:v>
                </c:pt>
                <c:pt idx="17" formatCode="0.0">
                  <c:v>0.48809999999999998</c:v>
                </c:pt>
                <c:pt idx="18" formatCode="0.0">
                  <c:v>0.45519999999999999</c:v>
                </c:pt>
                <c:pt idx="19" formatCode="0.0">
                  <c:v>4.4999999999999998E-2</c:v>
                </c:pt>
                <c:pt idx="20" formatCode="0.0">
                  <c:v>0</c:v>
                </c:pt>
                <c:pt idx="21" formatCode="0.0">
                  <c:v>1.111E-2</c:v>
                </c:pt>
                <c:pt idx="22" formatCode="0.0">
                  <c:v>0.18209999999999998</c:v>
                </c:pt>
                <c:pt idx="23" formatCode="0.0">
                  <c:v>2.3050000000000001E-2</c:v>
                </c:pt>
                <c:pt idx="24" formatCode="0.0">
                  <c:v>0</c:v>
                </c:pt>
                <c:pt idx="25" formatCode="0.0">
                  <c:v>5.425E-2</c:v>
                </c:pt>
              </c:numCache>
            </c:numRef>
          </c:val>
          <c:extLst>
            <c:ext xmlns:c16="http://schemas.microsoft.com/office/drawing/2014/chart" uri="{C3380CC4-5D6E-409C-BE32-E72D297353CC}">
              <c16:uniqueId val="{00000002-5E7E-42B8-A322-DF05E1E986BB}"/>
            </c:ext>
          </c:extLst>
        </c:ser>
        <c:ser>
          <c:idx val="3"/>
          <c:order val="3"/>
          <c:tx>
            <c:strRef>
              <c:f>'Real estate'!$B$81</c:f>
              <c:strCache>
                <c:ptCount val="1"/>
                <c:pt idx="0">
                  <c:v>Industrial</c:v>
                </c:pt>
              </c:strCache>
            </c:strRef>
          </c:tx>
          <c:spPr>
            <a:solidFill>
              <a:schemeClr val="accent4"/>
            </a:solidFill>
            <a:ln>
              <a:noFill/>
            </a:ln>
            <a:effectLst/>
          </c:spPr>
          <c:invertIfNegative val="0"/>
          <c:cat>
            <c:multiLvlStrRef>
              <c:f>'Real estate'!$C$76:$AB$77</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lvl>
                <c:lvl>
                  <c:pt idx="0">
                    <c:v>No. of deals</c:v>
                  </c:pt>
                  <c:pt idx="13">
                    <c:v>Aggregate deal size ($bn) </c:v>
                  </c:pt>
                </c:lvl>
              </c:multiLvlStrCache>
            </c:multiLvlStrRef>
          </c:cat>
          <c:val>
            <c:numRef>
              <c:f>'Real estate'!$C$81:$AB$81</c:f>
              <c:numCache>
                <c:formatCode>General</c:formatCode>
                <c:ptCount val="26"/>
                <c:pt idx="0">
                  <c:v>14</c:v>
                </c:pt>
                <c:pt idx="1">
                  <c:v>8</c:v>
                </c:pt>
                <c:pt idx="2">
                  <c:v>7</c:v>
                </c:pt>
                <c:pt idx="3">
                  <c:v>25</c:v>
                </c:pt>
                <c:pt idx="4">
                  <c:v>40</c:v>
                </c:pt>
                <c:pt idx="5">
                  <c:v>60</c:v>
                </c:pt>
                <c:pt idx="6">
                  <c:v>42</c:v>
                </c:pt>
                <c:pt idx="7">
                  <c:v>51</c:v>
                </c:pt>
                <c:pt idx="8">
                  <c:v>36</c:v>
                </c:pt>
                <c:pt idx="9">
                  <c:v>46</c:v>
                </c:pt>
                <c:pt idx="10">
                  <c:v>37</c:v>
                </c:pt>
                <c:pt idx="11">
                  <c:v>29</c:v>
                </c:pt>
                <c:pt idx="12">
                  <c:v>15</c:v>
                </c:pt>
                <c:pt idx="13" formatCode="0.0">
                  <c:v>2.8199999999999999E-2</c:v>
                </c:pt>
                <c:pt idx="14" formatCode="0.0">
                  <c:v>0.10924999999999999</c:v>
                </c:pt>
                <c:pt idx="15" formatCode="0.0">
                  <c:v>0.11509999999999999</c:v>
                </c:pt>
                <c:pt idx="16" formatCode="0.0">
                  <c:v>0.46971999999999997</c:v>
                </c:pt>
                <c:pt idx="17" formatCode="0.0">
                  <c:v>1.4275000000000002</c:v>
                </c:pt>
                <c:pt idx="18" formatCode="0.0">
                  <c:v>1.9539700000000002</c:v>
                </c:pt>
                <c:pt idx="19" formatCode="0.0">
                  <c:v>2.8801100000000002</c:v>
                </c:pt>
                <c:pt idx="20" formatCode="0.0">
                  <c:v>2.9997199999999999</c:v>
                </c:pt>
                <c:pt idx="21" formatCode="0.0">
                  <c:v>1.2685</c:v>
                </c:pt>
                <c:pt idx="22" formatCode="0.0">
                  <c:v>2.0424099999999998</c:v>
                </c:pt>
                <c:pt idx="23" formatCode="0.0">
                  <c:v>3.2803400000000003</c:v>
                </c:pt>
                <c:pt idx="24" formatCode="0.0">
                  <c:v>8.6053699999999989</c:v>
                </c:pt>
                <c:pt idx="25" formatCode="0.0">
                  <c:v>0.86800999999999995</c:v>
                </c:pt>
              </c:numCache>
            </c:numRef>
          </c:val>
          <c:extLst>
            <c:ext xmlns:c16="http://schemas.microsoft.com/office/drawing/2014/chart" uri="{C3380CC4-5D6E-409C-BE32-E72D297353CC}">
              <c16:uniqueId val="{00000003-5E7E-42B8-A322-DF05E1E986BB}"/>
            </c:ext>
          </c:extLst>
        </c:ser>
        <c:ser>
          <c:idx val="4"/>
          <c:order val="4"/>
          <c:tx>
            <c:strRef>
              <c:f>'Real estate'!$B$82</c:f>
              <c:strCache>
                <c:ptCount val="1"/>
                <c:pt idx="0">
                  <c:v>Mixed use</c:v>
                </c:pt>
              </c:strCache>
            </c:strRef>
          </c:tx>
          <c:spPr>
            <a:solidFill>
              <a:schemeClr val="accent5"/>
            </a:solidFill>
            <a:ln>
              <a:noFill/>
            </a:ln>
            <a:effectLst/>
          </c:spPr>
          <c:invertIfNegative val="0"/>
          <c:cat>
            <c:multiLvlStrRef>
              <c:f>'Real estate'!$C$76:$AB$77</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lvl>
                <c:lvl>
                  <c:pt idx="0">
                    <c:v>No. of deals</c:v>
                  </c:pt>
                  <c:pt idx="13">
                    <c:v>Aggregate deal size ($bn) </c:v>
                  </c:pt>
                </c:lvl>
              </c:multiLvlStrCache>
            </c:multiLvlStrRef>
          </c:cat>
          <c:val>
            <c:numRef>
              <c:f>'Real estate'!$C$82:$AB$82</c:f>
              <c:numCache>
                <c:formatCode>General</c:formatCode>
                <c:ptCount val="26"/>
                <c:pt idx="0">
                  <c:v>2</c:v>
                </c:pt>
                <c:pt idx="1">
                  <c:v>7</c:v>
                </c:pt>
                <c:pt idx="2">
                  <c:v>4</c:v>
                </c:pt>
                <c:pt idx="3">
                  <c:v>7</c:v>
                </c:pt>
                <c:pt idx="4">
                  <c:v>16</c:v>
                </c:pt>
                <c:pt idx="5">
                  <c:v>23</c:v>
                </c:pt>
                <c:pt idx="6">
                  <c:v>16</c:v>
                </c:pt>
                <c:pt idx="7">
                  <c:v>10</c:v>
                </c:pt>
                <c:pt idx="8">
                  <c:v>14</c:v>
                </c:pt>
                <c:pt idx="9">
                  <c:v>11</c:v>
                </c:pt>
                <c:pt idx="10">
                  <c:v>6</c:v>
                </c:pt>
                <c:pt idx="11">
                  <c:v>12</c:v>
                </c:pt>
                <c:pt idx="12">
                  <c:v>4</c:v>
                </c:pt>
                <c:pt idx="13" formatCode="0.0">
                  <c:v>0.246</c:v>
                </c:pt>
                <c:pt idx="14" formatCode="0.0">
                  <c:v>0.31900000000000001</c:v>
                </c:pt>
                <c:pt idx="15" formatCode="0.0">
                  <c:v>0.17019999999999999</c:v>
                </c:pt>
                <c:pt idx="16" formatCode="0.0">
                  <c:v>0.71862999999999999</c:v>
                </c:pt>
                <c:pt idx="17" formatCode="0.0">
                  <c:v>2.1973000000000003</c:v>
                </c:pt>
                <c:pt idx="18" formatCode="0.0">
                  <c:v>0.67443000000000008</c:v>
                </c:pt>
                <c:pt idx="19" formatCode="0.0">
                  <c:v>1.7444600000000001</c:v>
                </c:pt>
                <c:pt idx="20" formatCode="0.0">
                  <c:v>1.0057</c:v>
                </c:pt>
                <c:pt idx="21" formatCode="0.0">
                  <c:v>0.84384999999999999</c:v>
                </c:pt>
                <c:pt idx="22" formatCode="0.0">
                  <c:v>0.77607000000000004</c:v>
                </c:pt>
                <c:pt idx="23" formatCode="0.0">
                  <c:v>0.22305</c:v>
                </c:pt>
                <c:pt idx="24" formatCode="0.0">
                  <c:v>0.54490000000000005</c:v>
                </c:pt>
                <c:pt idx="25" formatCode="0.0">
                  <c:v>0.10822999999999999</c:v>
                </c:pt>
              </c:numCache>
            </c:numRef>
          </c:val>
          <c:extLst>
            <c:ext xmlns:c16="http://schemas.microsoft.com/office/drawing/2014/chart" uri="{C3380CC4-5D6E-409C-BE32-E72D297353CC}">
              <c16:uniqueId val="{00000004-5E7E-42B8-A322-DF05E1E986BB}"/>
            </c:ext>
          </c:extLst>
        </c:ser>
        <c:ser>
          <c:idx val="5"/>
          <c:order val="5"/>
          <c:tx>
            <c:strRef>
              <c:f>'Real estate'!$B$83</c:f>
              <c:strCache>
                <c:ptCount val="1"/>
                <c:pt idx="0">
                  <c:v>Hotel</c:v>
                </c:pt>
              </c:strCache>
            </c:strRef>
          </c:tx>
          <c:spPr>
            <a:solidFill>
              <a:schemeClr val="accent6"/>
            </a:solidFill>
            <a:ln>
              <a:noFill/>
            </a:ln>
            <a:effectLst/>
          </c:spPr>
          <c:invertIfNegative val="0"/>
          <c:cat>
            <c:multiLvlStrRef>
              <c:f>'Real estate'!$C$76:$AB$77</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lvl>
                <c:lvl>
                  <c:pt idx="0">
                    <c:v>No. of deals</c:v>
                  </c:pt>
                  <c:pt idx="13">
                    <c:v>Aggregate deal size ($bn) </c:v>
                  </c:pt>
                </c:lvl>
              </c:multiLvlStrCache>
            </c:multiLvlStrRef>
          </c:cat>
          <c:val>
            <c:numRef>
              <c:f>'Real estate'!$C$83:$AB$83</c:f>
              <c:numCache>
                <c:formatCode>General</c:formatCode>
                <c:ptCount val="26"/>
                <c:pt idx="0">
                  <c:v>1</c:v>
                </c:pt>
                <c:pt idx="1">
                  <c:v>1</c:v>
                </c:pt>
                <c:pt idx="2">
                  <c:v>6</c:v>
                </c:pt>
                <c:pt idx="3">
                  <c:v>9</c:v>
                </c:pt>
                <c:pt idx="4">
                  <c:v>7</c:v>
                </c:pt>
                <c:pt idx="5">
                  <c:v>11</c:v>
                </c:pt>
                <c:pt idx="6">
                  <c:v>10</c:v>
                </c:pt>
                <c:pt idx="7">
                  <c:v>8</c:v>
                </c:pt>
                <c:pt idx="8">
                  <c:v>6</c:v>
                </c:pt>
                <c:pt idx="9">
                  <c:v>13</c:v>
                </c:pt>
                <c:pt idx="10">
                  <c:v>9</c:v>
                </c:pt>
                <c:pt idx="11">
                  <c:v>11</c:v>
                </c:pt>
                <c:pt idx="12">
                  <c:v>7</c:v>
                </c:pt>
                <c:pt idx="13" formatCode="0.0">
                  <c:v>0</c:v>
                </c:pt>
                <c:pt idx="14" formatCode="0.0">
                  <c:v>0.15</c:v>
                </c:pt>
                <c:pt idx="15" formatCode="0.0">
                  <c:v>0.28449999999999998</c:v>
                </c:pt>
                <c:pt idx="16" formatCode="0.0">
                  <c:v>0.45850000000000002</c:v>
                </c:pt>
                <c:pt idx="17" formatCode="0.0">
                  <c:v>0.38805000000000006</c:v>
                </c:pt>
                <c:pt idx="18" formatCode="0.0">
                  <c:v>0.69186000000000003</c:v>
                </c:pt>
                <c:pt idx="19" formatCode="0.0">
                  <c:v>0.52515000000000001</c:v>
                </c:pt>
                <c:pt idx="20" formatCode="0.0">
                  <c:v>0.62849999999999995</c:v>
                </c:pt>
                <c:pt idx="21" formatCode="0.0">
                  <c:v>0.26800000000000002</c:v>
                </c:pt>
                <c:pt idx="22" formatCode="0.0">
                  <c:v>0.97250000000000003</c:v>
                </c:pt>
                <c:pt idx="23" formatCode="0.0">
                  <c:v>0.39219999999999999</c:v>
                </c:pt>
                <c:pt idx="24" formatCode="0.0">
                  <c:v>1.234</c:v>
                </c:pt>
                <c:pt idx="25" formatCode="0.0">
                  <c:v>0.69899999999999995</c:v>
                </c:pt>
              </c:numCache>
            </c:numRef>
          </c:val>
          <c:extLst>
            <c:ext xmlns:c16="http://schemas.microsoft.com/office/drawing/2014/chart" uri="{C3380CC4-5D6E-409C-BE32-E72D297353CC}">
              <c16:uniqueId val="{00000005-5E7E-42B8-A322-DF05E1E986BB}"/>
            </c:ext>
          </c:extLst>
        </c:ser>
        <c:ser>
          <c:idx val="6"/>
          <c:order val="6"/>
          <c:tx>
            <c:strRef>
              <c:f>'Real estate'!$B$84</c:f>
              <c:strCache>
                <c:ptCount val="1"/>
                <c:pt idx="0">
                  <c:v>Land</c:v>
                </c:pt>
              </c:strCache>
            </c:strRef>
          </c:tx>
          <c:spPr>
            <a:solidFill>
              <a:schemeClr val="accent1">
                <a:lumMod val="60000"/>
              </a:schemeClr>
            </a:solidFill>
            <a:ln>
              <a:noFill/>
            </a:ln>
            <a:effectLst/>
          </c:spPr>
          <c:invertIfNegative val="0"/>
          <c:cat>
            <c:multiLvlStrRef>
              <c:f>'Real estate'!$C$76:$AB$77</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lvl>
                <c:lvl>
                  <c:pt idx="0">
                    <c:v>No. of deals</c:v>
                  </c:pt>
                  <c:pt idx="13">
                    <c:v>Aggregate deal size ($bn) </c:v>
                  </c:pt>
                </c:lvl>
              </c:multiLvlStrCache>
            </c:multiLvlStrRef>
          </c:cat>
          <c:val>
            <c:numRef>
              <c:f>'Real estate'!$C$84:$AB$84</c:f>
              <c:numCache>
                <c:formatCode>General</c:formatCode>
                <c:ptCount val="26"/>
                <c:pt idx="0">
                  <c:v>2</c:v>
                </c:pt>
                <c:pt idx="1">
                  <c:v>0</c:v>
                </c:pt>
                <c:pt idx="2">
                  <c:v>0</c:v>
                </c:pt>
                <c:pt idx="3">
                  <c:v>6</c:v>
                </c:pt>
                <c:pt idx="4">
                  <c:v>14</c:v>
                </c:pt>
                <c:pt idx="5">
                  <c:v>13</c:v>
                </c:pt>
                <c:pt idx="6">
                  <c:v>14</c:v>
                </c:pt>
                <c:pt idx="7">
                  <c:v>25</c:v>
                </c:pt>
                <c:pt idx="8">
                  <c:v>24</c:v>
                </c:pt>
                <c:pt idx="9">
                  <c:v>44</c:v>
                </c:pt>
                <c:pt idx="10">
                  <c:v>20</c:v>
                </c:pt>
                <c:pt idx="11">
                  <c:v>19</c:v>
                </c:pt>
                <c:pt idx="12">
                  <c:v>16</c:v>
                </c:pt>
                <c:pt idx="13" formatCode="0.0">
                  <c:v>3.7000000000000002E-3</c:v>
                </c:pt>
                <c:pt idx="14" formatCode="0.0">
                  <c:v>0</c:v>
                </c:pt>
                <c:pt idx="15" formatCode="0.0">
                  <c:v>0</c:v>
                </c:pt>
                <c:pt idx="16" formatCode="0.0">
                  <c:v>0.14784</c:v>
                </c:pt>
                <c:pt idx="17" formatCode="0.0">
                  <c:v>0.84632999999999992</c:v>
                </c:pt>
                <c:pt idx="18" formatCode="0.0">
                  <c:v>0.28648000000000001</c:v>
                </c:pt>
                <c:pt idx="19" formatCode="0.0">
                  <c:v>2.1247500000000001</c:v>
                </c:pt>
                <c:pt idx="20" formatCode="0.0">
                  <c:v>2.0766499999999999</c:v>
                </c:pt>
                <c:pt idx="21" formatCode="0.0">
                  <c:v>1.3326</c:v>
                </c:pt>
                <c:pt idx="22" formatCode="0.0">
                  <c:v>2.7132200000000002</c:v>
                </c:pt>
                <c:pt idx="23" formatCode="0.0">
                  <c:v>1.4762999999999999</c:v>
                </c:pt>
                <c:pt idx="24" formatCode="0.0">
                  <c:v>1.6434300000000002</c:v>
                </c:pt>
                <c:pt idx="25" formatCode="0.0">
                  <c:v>0.15</c:v>
                </c:pt>
              </c:numCache>
            </c:numRef>
          </c:val>
          <c:extLst>
            <c:ext xmlns:c16="http://schemas.microsoft.com/office/drawing/2014/chart" uri="{C3380CC4-5D6E-409C-BE32-E72D297353CC}">
              <c16:uniqueId val="{00000006-5E7E-42B8-A322-DF05E1E986BB}"/>
            </c:ext>
          </c:extLst>
        </c:ser>
        <c:ser>
          <c:idx val="7"/>
          <c:order val="7"/>
          <c:tx>
            <c:strRef>
              <c:f>'Real estate'!$B$85</c:f>
              <c:strCache>
                <c:ptCount val="1"/>
                <c:pt idx="0">
                  <c:v>Niche</c:v>
                </c:pt>
              </c:strCache>
            </c:strRef>
          </c:tx>
          <c:spPr>
            <a:solidFill>
              <a:schemeClr val="accent2">
                <a:lumMod val="60000"/>
              </a:schemeClr>
            </a:solidFill>
            <a:ln>
              <a:noFill/>
            </a:ln>
            <a:effectLst/>
          </c:spPr>
          <c:invertIfNegative val="0"/>
          <c:cat>
            <c:multiLvlStrRef>
              <c:f>'Real estate'!$C$76:$AB$77</c:f>
              <c:multiLvlStrCache>
                <c:ptCount val="2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pt idx="25">
                    <c:v>2022</c:v>
                  </c:pt>
                </c:lvl>
                <c:lvl>
                  <c:pt idx="0">
                    <c:v>No. of deals</c:v>
                  </c:pt>
                  <c:pt idx="13">
                    <c:v>Aggregate deal size ($bn) </c:v>
                  </c:pt>
                </c:lvl>
              </c:multiLvlStrCache>
            </c:multiLvlStrRef>
          </c:cat>
          <c:val>
            <c:numRef>
              <c:f>'Real estate'!$C$85:$AB$85</c:f>
              <c:numCache>
                <c:formatCode>General</c:formatCode>
                <c:ptCount val="26"/>
                <c:pt idx="0">
                  <c:v>2</c:v>
                </c:pt>
                <c:pt idx="1">
                  <c:v>0</c:v>
                </c:pt>
                <c:pt idx="2">
                  <c:v>3</c:v>
                </c:pt>
                <c:pt idx="3">
                  <c:v>2</c:v>
                </c:pt>
                <c:pt idx="4">
                  <c:v>5</c:v>
                </c:pt>
                <c:pt idx="5">
                  <c:v>4</c:v>
                </c:pt>
                <c:pt idx="6">
                  <c:v>11</c:v>
                </c:pt>
                <c:pt idx="7">
                  <c:v>12</c:v>
                </c:pt>
                <c:pt idx="8">
                  <c:v>19</c:v>
                </c:pt>
                <c:pt idx="9">
                  <c:v>13</c:v>
                </c:pt>
                <c:pt idx="10">
                  <c:v>16</c:v>
                </c:pt>
                <c:pt idx="11">
                  <c:v>23</c:v>
                </c:pt>
                <c:pt idx="12">
                  <c:v>10</c:v>
                </c:pt>
                <c:pt idx="13" formatCode="0.0">
                  <c:v>1.9399999999999997E-2</c:v>
                </c:pt>
                <c:pt idx="14" formatCode="0.0">
                  <c:v>0</c:v>
                </c:pt>
                <c:pt idx="15" formatCode="0.0">
                  <c:v>4.1799999999999997E-2</c:v>
                </c:pt>
                <c:pt idx="16" formatCode="0.0">
                  <c:v>0.06</c:v>
                </c:pt>
                <c:pt idx="17" formatCode="0.0">
                  <c:v>0.10043000000000001</c:v>
                </c:pt>
                <c:pt idx="18" formatCode="0.0">
                  <c:v>2.0250000000000001E-2</c:v>
                </c:pt>
                <c:pt idx="19" formatCode="0.0">
                  <c:v>0.36034999999999995</c:v>
                </c:pt>
                <c:pt idx="20" formatCode="0.0">
                  <c:v>0.64585000000000004</c:v>
                </c:pt>
                <c:pt idx="21" formatCode="0.0">
                  <c:v>0.2535</c:v>
                </c:pt>
                <c:pt idx="22" formatCode="0.0">
                  <c:v>0.42405999999999999</c:v>
                </c:pt>
                <c:pt idx="23" formatCode="0.0">
                  <c:v>1.4936500000000001</c:v>
                </c:pt>
                <c:pt idx="24" formatCode="0.0">
                  <c:v>1.4303999999999999</c:v>
                </c:pt>
                <c:pt idx="25" formatCode="0.0">
                  <c:v>0.999</c:v>
                </c:pt>
              </c:numCache>
            </c:numRef>
          </c:val>
          <c:extLst>
            <c:ext xmlns:c16="http://schemas.microsoft.com/office/drawing/2014/chart" uri="{C3380CC4-5D6E-409C-BE32-E72D297353CC}">
              <c16:uniqueId val="{00000007-5E7E-42B8-A322-DF05E1E986BB}"/>
            </c:ext>
          </c:extLst>
        </c:ser>
        <c:dLbls>
          <c:showLegendKey val="0"/>
          <c:showVal val="0"/>
          <c:showCatName val="0"/>
          <c:showSerName val="0"/>
          <c:showPercent val="0"/>
          <c:showBubbleSize val="0"/>
        </c:dLbls>
        <c:gapWidth val="150"/>
        <c:overlap val="100"/>
        <c:axId val="1922980944"/>
        <c:axId val="1922980112"/>
      </c:barChart>
      <c:catAx>
        <c:axId val="1922980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2980112"/>
        <c:crosses val="autoZero"/>
        <c:auto val="1"/>
        <c:lblAlgn val="ctr"/>
        <c:lblOffset val="100"/>
        <c:noMultiLvlLbl val="0"/>
      </c:catAx>
      <c:valAx>
        <c:axId val="19229801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Proportion of total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2980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Infrastructure!$C$4</c:f>
              <c:strCache>
                <c:ptCount val="1"/>
                <c:pt idx="0">
                  <c:v>Proportion of aggregate capital raised</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EF7-464C-9D37-2FBB613C3C7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EF7-464C-9D37-2FBB613C3C7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EF7-464C-9D37-2FBB613C3C7E}"/>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Infrastructure!$B$5:$B$7</c:f>
              <c:strCache>
                <c:ptCount val="3"/>
                <c:pt idx="0">
                  <c:v>Energy</c:v>
                </c:pt>
                <c:pt idx="1">
                  <c:v>Diversified infrastructure</c:v>
                </c:pt>
                <c:pt idx="2">
                  <c:v>Social</c:v>
                </c:pt>
              </c:strCache>
            </c:strRef>
          </c:cat>
          <c:val>
            <c:numRef>
              <c:f>Infrastructure!$C$5:$C$7</c:f>
              <c:numCache>
                <c:formatCode>0%</c:formatCode>
                <c:ptCount val="3"/>
                <c:pt idx="0">
                  <c:v>0.49070000000000003</c:v>
                </c:pt>
                <c:pt idx="1">
                  <c:v>0.31790000000000002</c:v>
                </c:pt>
                <c:pt idx="2">
                  <c:v>0.19139999999999999</c:v>
                </c:pt>
              </c:numCache>
            </c:numRef>
          </c:val>
          <c:extLst>
            <c:ext xmlns:c16="http://schemas.microsoft.com/office/drawing/2014/chart" uri="{C3380CC4-5D6E-409C-BE32-E72D297353CC}">
              <c16:uniqueId val="{00000000-679D-4FD5-AE1F-C8F958FDC173}"/>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76072226197051673"/>
          <c:y val="0.40516668841809139"/>
          <c:w val="0.17469980794340045"/>
          <c:h val="0.388201474815648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Infrastructure!$C$39</c:f>
              <c:strCache>
                <c:ptCount val="1"/>
                <c:pt idx="0">
                  <c:v>No. of deals</c:v>
                </c:pt>
              </c:strCache>
            </c:strRef>
          </c:tx>
          <c:spPr>
            <a:solidFill>
              <a:schemeClr val="accent1"/>
            </a:solidFill>
            <a:ln>
              <a:noFill/>
            </a:ln>
            <a:effectLst/>
          </c:spPr>
          <c:invertIfNegative val="0"/>
          <c:cat>
            <c:strRef>
              <c:f>Infrastructure!$B$40:$B$52</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strCache>
            </c:strRef>
          </c:cat>
          <c:val>
            <c:numRef>
              <c:f>Infrastructure!$C$40:$C$52</c:f>
              <c:numCache>
                <c:formatCode>General</c:formatCode>
                <c:ptCount val="13"/>
                <c:pt idx="0">
                  <c:v>62</c:v>
                </c:pt>
                <c:pt idx="1">
                  <c:v>80</c:v>
                </c:pt>
                <c:pt idx="2">
                  <c:v>79</c:v>
                </c:pt>
                <c:pt idx="3">
                  <c:v>74</c:v>
                </c:pt>
                <c:pt idx="4">
                  <c:v>71</c:v>
                </c:pt>
                <c:pt idx="5">
                  <c:v>70</c:v>
                </c:pt>
                <c:pt idx="6">
                  <c:v>98</c:v>
                </c:pt>
                <c:pt idx="7">
                  <c:v>120</c:v>
                </c:pt>
                <c:pt idx="8">
                  <c:v>98</c:v>
                </c:pt>
                <c:pt idx="9">
                  <c:v>120</c:v>
                </c:pt>
                <c:pt idx="10">
                  <c:v>81</c:v>
                </c:pt>
                <c:pt idx="11">
                  <c:v>81</c:v>
                </c:pt>
                <c:pt idx="12">
                  <c:v>103</c:v>
                </c:pt>
              </c:numCache>
            </c:numRef>
          </c:val>
          <c:extLst>
            <c:ext xmlns:c16="http://schemas.microsoft.com/office/drawing/2014/chart" uri="{C3380CC4-5D6E-409C-BE32-E72D297353CC}">
              <c16:uniqueId val="{00000000-B78D-478C-8680-828DD138F728}"/>
            </c:ext>
          </c:extLst>
        </c:ser>
        <c:dLbls>
          <c:showLegendKey val="0"/>
          <c:showVal val="0"/>
          <c:showCatName val="0"/>
          <c:showSerName val="0"/>
          <c:showPercent val="0"/>
          <c:showBubbleSize val="0"/>
        </c:dLbls>
        <c:gapWidth val="150"/>
        <c:axId val="1921089024"/>
        <c:axId val="1921089440"/>
      </c:barChart>
      <c:lineChart>
        <c:grouping val="standard"/>
        <c:varyColors val="0"/>
        <c:ser>
          <c:idx val="1"/>
          <c:order val="1"/>
          <c:tx>
            <c:strRef>
              <c:f>Infrastructure!$D$39</c:f>
              <c:strCache>
                <c:ptCount val="1"/>
                <c:pt idx="0">
                  <c:v>Aggregate deal value ($bn)</c:v>
                </c:pt>
              </c:strCache>
            </c:strRef>
          </c:tx>
          <c:spPr>
            <a:ln w="28575" cap="rnd">
              <a:solidFill>
                <a:schemeClr val="accent2"/>
              </a:solidFill>
              <a:round/>
            </a:ln>
            <a:effectLst/>
          </c:spPr>
          <c:marker>
            <c:symbol val="none"/>
          </c:marker>
          <c:cat>
            <c:strRef>
              <c:f>Infrastructure!$B$40:$B$52</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strCache>
            </c:strRef>
          </c:cat>
          <c:val>
            <c:numRef>
              <c:f>Infrastructure!$D$40:$D$52</c:f>
              <c:numCache>
                <c:formatCode>0.0</c:formatCode>
                <c:ptCount val="13"/>
                <c:pt idx="0">
                  <c:v>15.365860000000005</c:v>
                </c:pt>
                <c:pt idx="1">
                  <c:v>23.602700000000006</c:v>
                </c:pt>
                <c:pt idx="2">
                  <c:v>13.70608</c:v>
                </c:pt>
                <c:pt idx="3">
                  <c:v>20.005309999999998</c:v>
                </c:pt>
                <c:pt idx="4">
                  <c:v>26.153310000000001</c:v>
                </c:pt>
                <c:pt idx="5">
                  <c:v>24.933509999999995</c:v>
                </c:pt>
                <c:pt idx="6">
                  <c:v>44.92342</c:v>
                </c:pt>
                <c:pt idx="7">
                  <c:v>23.217159999999993</c:v>
                </c:pt>
                <c:pt idx="8">
                  <c:v>14.904159999999999</c:v>
                </c:pt>
                <c:pt idx="9">
                  <c:v>8.8629799999999985</c:v>
                </c:pt>
                <c:pt idx="10">
                  <c:v>8.1390700000000002</c:v>
                </c:pt>
                <c:pt idx="11">
                  <c:v>71.771390000000011</c:v>
                </c:pt>
                <c:pt idx="12">
                  <c:v>13.039849999999998</c:v>
                </c:pt>
              </c:numCache>
            </c:numRef>
          </c:val>
          <c:smooth val="0"/>
          <c:extLst>
            <c:ext xmlns:c16="http://schemas.microsoft.com/office/drawing/2014/chart" uri="{C3380CC4-5D6E-409C-BE32-E72D297353CC}">
              <c16:uniqueId val="{00000001-B78D-478C-8680-828DD138F728}"/>
            </c:ext>
          </c:extLst>
        </c:ser>
        <c:dLbls>
          <c:showLegendKey val="0"/>
          <c:showVal val="0"/>
          <c:showCatName val="0"/>
          <c:showSerName val="0"/>
          <c:showPercent val="0"/>
          <c:showBubbleSize val="0"/>
        </c:dLbls>
        <c:marker val="1"/>
        <c:smooth val="0"/>
        <c:axId val="1921086528"/>
        <c:axId val="1921085696"/>
      </c:lineChart>
      <c:catAx>
        <c:axId val="1921089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1089440"/>
        <c:crosses val="autoZero"/>
        <c:auto val="1"/>
        <c:lblAlgn val="ctr"/>
        <c:lblOffset val="100"/>
        <c:noMultiLvlLbl val="0"/>
      </c:catAx>
      <c:valAx>
        <c:axId val="1921089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No. of deals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1089024"/>
        <c:crosses val="autoZero"/>
        <c:crossBetween val="between"/>
      </c:valAx>
      <c:valAx>
        <c:axId val="192108569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Aggregate deal value ($bn)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21086528"/>
        <c:crosses val="max"/>
        <c:crossBetween val="between"/>
      </c:valAx>
      <c:catAx>
        <c:axId val="1921086528"/>
        <c:scaling>
          <c:orientation val="minMax"/>
        </c:scaling>
        <c:delete val="1"/>
        <c:axPos val="b"/>
        <c:numFmt formatCode="General" sourceLinked="1"/>
        <c:majorTickMark val="none"/>
        <c:minorTickMark val="none"/>
        <c:tickLblPos val="nextTo"/>
        <c:crossAx val="1921085696"/>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v>Proportion of Aggregate Capital Raised</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F72-4F8D-9F58-A8C1C0995AC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F72-4F8D-9F58-A8C1C0995AC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F72-4F8D-9F58-A8C1C0995AC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F72-4F8D-9F58-A8C1C0995AC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F72-4F8D-9F58-A8C1C0995ACB}"/>
              </c:ext>
            </c:extLst>
          </c:dPt>
          <c:dLbls>
            <c:dLbl>
              <c:idx val="3"/>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extLst>
                <c:ext xmlns:c16="http://schemas.microsoft.com/office/drawing/2014/chart" uri="{C3380CC4-5D6E-409C-BE32-E72D297353CC}">
                  <c16:uniqueId val="{00000007-DF72-4F8D-9F58-A8C1C0995AC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2"/>
              <c:pt idx="0">
                <c:v>Agriculture/Farmland</c:v>
              </c:pt>
              <c:pt idx="1">
                <c:v>Timberland</c:v>
              </c:pt>
            </c:strLit>
          </c:cat>
          <c:val>
            <c:numLit>
              <c:formatCode>General</c:formatCode>
              <c:ptCount val="2"/>
              <c:pt idx="0">
                <c:v>0.52295634201661501</c:v>
              </c:pt>
              <c:pt idx="1">
                <c:v>0.47704365798338499</c:v>
              </c:pt>
            </c:numLit>
          </c:val>
          <c:extLst>
            <c:ext xmlns:c16="http://schemas.microsoft.com/office/drawing/2014/chart" uri="{C3380CC4-5D6E-409C-BE32-E72D297353CC}">
              <c16:uniqueId val="{0000000A-DF72-4F8D-9F58-A8C1C0995ACB}"/>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layout>
        <c:manualLayout>
          <c:xMode val="edge"/>
          <c:yMode val="edge"/>
          <c:x val="0.7185593744210893"/>
          <c:y val="0.40516668841809139"/>
          <c:w val="0.24005236175692751"/>
          <c:h val="0.38820147481564804"/>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552625833140655E-2"/>
          <c:y val="0.12189190739653258"/>
          <c:w val="0.92239106562112683"/>
          <c:h val="0.74967299522567077"/>
        </c:manualLayout>
      </c:layout>
      <c:barChart>
        <c:barDir val="col"/>
        <c:grouping val="clustered"/>
        <c:varyColors val="0"/>
        <c:ser>
          <c:idx val="0"/>
          <c:order val="0"/>
          <c:tx>
            <c:strRef>
              <c:f>ESG!$C$4</c:f>
              <c:strCache>
                <c:ptCount val="1"/>
                <c:pt idx="0">
                  <c:v>No. of signatories</c:v>
                </c:pt>
              </c:strCache>
            </c:strRef>
          </c:tx>
          <c:spPr>
            <a:solidFill>
              <a:schemeClr val="accent2"/>
            </a:solidFill>
            <a:ln>
              <a:noFill/>
            </a:ln>
            <a:effectLst/>
          </c:spPr>
          <c:invertIfNegative val="0"/>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ESG!$B$5:$B$19</c:f>
              <c:strCache>
                <c:ptCount val="15"/>
                <c:pt idx="0">
                  <c:v>Australia</c:v>
                </c:pt>
                <c:pt idx="1">
                  <c:v>Japan</c:v>
                </c:pt>
                <c:pt idx="2">
                  <c:v>China</c:v>
                </c:pt>
                <c:pt idx="3">
                  <c:v>Hong Kong SAR</c:v>
                </c:pt>
                <c:pt idx="4">
                  <c:v>Singapore</c:v>
                </c:pt>
                <c:pt idx="5">
                  <c:v>New Zealand</c:v>
                </c:pt>
                <c:pt idx="6">
                  <c:v>India</c:v>
                </c:pt>
                <c:pt idx="7">
                  <c:v>South Korea</c:v>
                </c:pt>
                <c:pt idx="8">
                  <c:v>Malaysia</c:v>
                </c:pt>
                <c:pt idx="9">
                  <c:v>Indonesia</c:v>
                </c:pt>
                <c:pt idx="10">
                  <c:v>Vietnam</c:v>
                </c:pt>
                <c:pt idx="11">
                  <c:v>Thailand</c:v>
                </c:pt>
                <c:pt idx="12">
                  <c:v>Brunei</c:v>
                </c:pt>
                <c:pt idx="13">
                  <c:v>Kazakhstan</c:v>
                </c:pt>
                <c:pt idx="14">
                  <c:v>Palau</c:v>
                </c:pt>
              </c:strCache>
            </c:strRef>
          </c:cat>
          <c:val>
            <c:numRef>
              <c:f>ESG!$C$5:$C$19</c:f>
              <c:numCache>
                <c:formatCode>General</c:formatCode>
                <c:ptCount val="15"/>
                <c:pt idx="0">
                  <c:v>212</c:v>
                </c:pt>
                <c:pt idx="1">
                  <c:v>107</c:v>
                </c:pt>
                <c:pt idx="2">
                  <c:v>95</c:v>
                </c:pt>
                <c:pt idx="3">
                  <c:v>77</c:v>
                </c:pt>
                <c:pt idx="4">
                  <c:v>67</c:v>
                </c:pt>
                <c:pt idx="5">
                  <c:v>36</c:v>
                </c:pt>
                <c:pt idx="6">
                  <c:v>26</c:v>
                </c:pt>
                <c:pt idx="7">
                  <c:v>22</c:v>
                </c:pt>
                <c:pt idx="8">
                  <c:v>14</c:v>
                </c:pt>
                <c:pt idx="9">
                  <c:v>4</c:v>
                </c:pt>
                <c:pt idx="10">
                  <c:v>4</c:v>
                </c:pt>
                <c:pt idx="11">
                  <c:v>2</c:v>
                </c:pt>
                <c:pt idx="12">
                  <c:v>1</c:v>
                </c:pt>
                <c:pt idx="13">
                  <c:v>1</c:v>
                </c:pt>
                <c:pt idx="14">
                  <c:v>1</c:v>
                </c:pt>
              </c:numCache>
            </c:numRef>
          </c:val>
          <c:extLst>
            <c:ext xmlns:c16="http://schemas.microsoft.com/office/drawing/2014/chart" uri="{C3380CC4-5D6E-409C-BE32-E72D297353CC}">
              <c16:uniqueId val="{00000000-740E-47AB-AD7D-0B890E7CA062}"/>
            </c:ext>
          </c:extLst>
        </c:ser>
        <c:dLbls>
          <c:dLblPos val="outEnd"/>
          <c:showLegendKey val="0"/>
          <c:showVal val="1"/>
          <c:showCatName val="0"/>
          <c:showSerName val="0"/>
          <c:showPercent val="0"/>
          <c:showBubbleSize val="0"/>
        </c:dLbls>
        <c:gapWidth val="219"/>
        <c:overlap val="-27"/>
        <c:axId val="1297939183"/>
        <c:axId val="1301755695"/>
      </c:barChart>
      <c:catAx>
        <c:axId val="1297939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1755695"/>
        <c:crosses val="autoZero"/>
        <c:auto val="1"/>
        <c:lblAlgn val="ctr"/>
        <c:lblOffset val="100"/>
        <c:noMultiLvlLbl val="0"/>
      </c:catAx>
      <c:valAx>
        <c:axId val="130175569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No. of signatories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9793918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440285177934148"/>
          <c:y val="0.15534762576858646"/>
          <c:w val="0.42142377710243478"/>
          <c:h val="0.75867319139135114"/>
        </c:manualLayout>
      </c:layout>
      <c:doughnutChart>
        <c:varyColors val="1"/>
        <c:ser>
          <c:idx val="0"/>
          <c:order val="0"/>
          <c:tx>
            <c:strRef>
              <c:f>ESG!$C$35</c:f>
              <c:strCache>
                <c:ptCount val="1"/>
                <c:pt idx="0">
                  <c:v>Proportion of investors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7DD-4351-B77F-EBEF85C4DD7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7DD-4351-B77F-EBEF85C4DD7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7DD-4351-B77F-EBEF85C4DD7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7DD-4351-B77F-EBEF85C4DD7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7DD-4351-B77F-EBEF85C4DD7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7DD-4351-B77F-EBEF85C4DD7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7DD-4351-B77F-EBEF85C4DD7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ESG!$B$36:$B$42</c:f>
              <c:strCache>
                <c:ptCount val="7"/>
                <c:pt idx="0">
                  <c:v>Superannuation scheme</c:v>
                </c:pt>
                <c:pt idx="1">
                  <c:v>Asset manager</c:v>
                </c:pt>
                <c:pt idx="2">
                  <c:v>Wealth manager</c:v>
                </c:pt>
                <c:pt idx="3">
                  <c:v>Insurance company</c:v>
                </c:pt>
                <c:pt idx="4">
                  <c:v>Bank</c:v>
                </c:pt>
                <c:pt idx="5">
                  <c:v>Fund of hedge funds manager</c:v>
                </c:pt>
                <c:pt idx="6">
                  <c:v>Other</c:v>
                </c:pt>
              </c:strCache>
            </c:strRef>
          </c:cat>
          <c:val>
            <c:numRef>
              <c:f>ESG!$C$36:$C$42</c:f>
              <c:numCache>
                <c:formatCode>0%</c:formatCode>
                <c:ptCount val="7"/>
                <c:pt idx="0">
                  <c:v>0.46666666666666667</c:v>
                </c:pt>
                <c:pt idx="1">
                  <c:v>0.12222222222222222</c:v>
                </c:pt>
                <c:pt idx="2">
                  <c:v>8.8888888888888892E-2</c:v>
                </c:pt>
                <c:pt idx="3">
                  <c:v>6.6666666666666666E-2</c:v>
                </c:pt>
                <c:pt idx="4">
                  <c:v>4.4444444444444446E-2</c:v>
                </c:pt>
                <c:pt idx="5">
                  <c:v>4.4444444444444446E-2</c:v>
                </c:pt>
                <c:pt idx="6">
                  <c:v>0.16666666666666666</c:v>
                </c:pt>
              </c:numCache>
            </c:numRef>
          </c:val>
          <c:extLst>
            <c:ext xmlns:c16="http://schemas.microsoft.com/office/drawing/2014/chart" uri="{C3380CC4-5D6E-409C-BE32-E72D297353CC}">
              <c16:uniqueId val="{0000000E-87DD-4351-B77F-EBEF85C4DD78}"/>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EC4-4C58-B550-5A3799C41B7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EC4-4C58-B550-5A3799C41B7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EC4-4C58-B550-5A3799C41B7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EC4-4C58-B550-5A3799C41B7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EC4-4C58-B550-5A3799C41B7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'Foreign investments'!$B$5:$B$9</c:f>
              <c:strCache>
                <c:ptCount val="5"/>
                <c:pt idx="0">
                  <c:v>North America</c:v>
                </c:pt>
                <c:pt idx="1">
                  <c:v>Asia</c:v>
                </c:pt>
                <c:pt idx="2">
                  <c:v>Europe</c:v>
                </c:pt>
                <c:pt idx="3">
                  <c:v>Australasia</c:v>
                </c:pt>
                <c:pt idx="4">
                  <c:v>Rest of World </c:v>
                </c:pt>
              </c:strCache>
            </c:strRef>
          </c:cat>
          <c:val>
            <c:numRef>
              <c:f>'Foreign investments'!$C$5:$C$9</c:f>
              <c:numCache>
                <c:formatCode>0%</c:formatCode>
                <c:ptCount val="5"/>
                <c:pt idx="0">
                  <c:v>0.45882352941176469</c:v>
                </c:pt>
                <c:pt idx="1">
                  <c:v>0.22352941176470589</c:v>
                </c:pt>
                <c:pt idx="2">
                  <c:v>0.2</c:v>
                </c:pt>
                <c:pt idx="3">
                  <c:v>0.10588235294117647</c:v>
                </c:pt>
                <c:pt idx="4">
                  <c:v>1.1764705882352941E-2</c:v>
                </c:pt>
              </c:numCache>
            </c:numRef>
          </c:val>
          <c:extLst>
            <c:ext xmlns:c16="http://schemas.microsoft.com/office/drawing/2014/chart" uri="{C3380CC4-5D6E-409C-BE32-E72D297353CC}">
              <c16:uniqueId val="{0000000A-CEC4-4C58-B550-5A3799C41B7E}"/>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6C-4835-B60C-30A77F67C8D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6C-4835-B60C-30A77F67C8D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6C-4835-B60C-30A77F67C8D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6C-4835-B60C-30A77F67C8D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6C-4835-B60C-30A77F67C8D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'Foreign investments'!$B$29:$B$33</c:f>
              <c:strCache>
                <c:ptCount val="5"/>
                <c:pt idx="0">
                  <c:v>Private equity</c:v>
                </c:pt>
                <c:pt idx="1">
                  <c:v>Real estate</c:v>
                </c:pt>
                <c:pt idx="2">
                  <c:v>Venture capital</c:v>
                </c:pt>
                <c:pt idx="3">
                  <c:v>Natural resources</c:v>
                </c:pt>
                <c:pt idx="4">
                  <c:v>Infrastructure</c:v>
                </c:pt>
              </c:strCache>
            </c:strRef>
          </c:cat>
          <c:val>
            <c:numRef>
              <c:f>'Foreign investments'!$C$29:$C$33</c:f>
              <c:numCache>
                <c:formatCode>0%</c:formatCode>
                <c:ptCount val="5"/>
                <c:pt idx="0">
                  <c:v>0.55294117647058827</c:v>
                </c:pt>
                <c:pt idx="1">
                  <c:v>0.23529411764705882</c:v>
                </c:pt>
                <c:pt idx="2">
                  <c:v>0.11764705882352941</c:v>
                </c:pt>
                <c:pt idx="3">
                  <c:v>7.0588235294117646E-2</c:v>
                </c:pt>
                <c:pt idx="4">
                  <c:v>2.3529411764705882E-2</c:v>
                </c:pt>
              </c:numCache>
            </c:numRef>
          </c:val>
          <c:extLst>
            <c:ext xmlns:c16="http://schemas.microsoft.com/office/drawing/2014/chart" uri="{C3380CC4-5D6E-409C-BE32-E72D297353CC}">
              <c16:uniqueId val="{0000000A-416C-4835-B60C-30A77F67C8D8}"/>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'PC in Australia'!$D$4</c:f>
              <c:strCache>
                <c:ptCount val="1"/>
                <c:pt idx="0">
                  <c:v>Unrealized value ($bn)</c:v>
                </c:pt>
              </c:strCache>
            </c:strRef>
          </c:tx>
          <c:spPr>
            <a:solidFill>
              <a:schemeClr val="accent2"/>
            </a:solidFill>
            <a:ln>
              <a:noFill/>
            </a:ln>
            <a:effectLst/>
          </c:spPr>
          <c:invertIfNegative val="0"/>
          <c:cat>
            <c:numRef>
              <c:f>'PC in Australia'!$B$5:$B$17</c:f>
              <c:numCache>
                <c:formatCode>mmm\-yy</c:formatCode>
                <c:ptCount val="13"/>
                <c:pt idx="0">
                  <c:v>40543</c:v>
                </c:pt>
                <c:pt idx="1">
                  <c:v>40908</c:v>
                </c:pt>
                <c:pt idx="2">
                  <c:v>41274</c:v>
                </c:pt>
                <c:pt idx="3">
                  <c:v>41639</c:v>
                </c:pt>
                <c:pt idx="4">
                  <c:v>42004</c:v>
                </c:pt>
                <c:pt idx="5">
                  <c:v>42369</c:v>
                </c:pt>
                <c:pt idx="6">
                  <c:v>42735</c:v>
                </c:pt>
                <c:pt idx="7">
                  <c:v>43100</c:v>
                </c:pt>
                <c:pt idx="8">
                  <c:v>43465</c:v>
                </c:pt>
                <c:pt idx="9">
                  <c:v>43830</c:v>
                </c:pt>
                <c:pt idx="10">
                  <c:v>44196</c:v>
                </c:pt>
                <c:pt idx="11">
                  <c:v>44561</c:v>
                </c:pt>
                <c:pt idx="12">
                  <c:v>44834</c:v>
                </c:pt>
              </c:numCache>
            </c:numRef>
          </c:cat>
          <c:val>
            <c:numRef>
              <c:f>'PC in Australia'!$D$5:$D$17</c:f>
              <c:numCache>
                <c:formatCode>0</c:formatCode>
                <c:ptCount val="13"/>
                <c:pt idx="0">
                  <c:v>18.378752414399766</c:v>
                </c:pt>
                <c:pt idx="1">
                  <c:v>20.95367073788649</c:v>
                </c:pt>
                <c:pt idx="2">
                  <c:v>25.448465217876318</c:v>
                </c:pt>
                <c:pt idx="3">
                  <c:v>28.664831342212217</c:v>
                </c:pt>
                <c:pt idx="4">
                  <c:v>27.984102233052678</c:v>
                </c:pt>
                <c:pt idx="5">
                  <c:v>32.375574375700388</c:v>
                </c:pt>
                <c:pt idx="6">
                  <c:v>29.075474072245626</c:v>
                </c:pt>
                <c:pt idx="7">
                  <c:v>31.946889618333575</c:v>
                </c:pt>
                <c:pt idx="8">
                  <c:v>35.132103890158248</c:v>
                </c:pt>
                <c:pt idx="9">
                  <c:v>45.356516014225591</c:v>
                </c:pt>
                <c:pt idx="10">
                  <c:v>57.602126468761796</c:v>
                </c:pt>
                <c:pt idx="11">
                  <c:v>69.877478182143307</c:v>
                </c:pt>
                <c:pt idx="12">
                  <c:v>81.724488314704601</c:v>
                </c:pt>
              </c:numCache>
            </c:numRef>
          </c:val>
          <c:extLst>
            <c:ext xmlns:c16="http://schemas.microsoft.com/office/drawing/2014/chart" uri="{C3380CC4-5D6E-409C-BE32-E72D297353CC}">
              <c16:uniqueId val="{00000001-BBE7-43B3-A24E-31FF222D9AC2}"/>
            </c:ext>
          </c:extLst>
        </c:ser>
        <c:ser>
          <c:idx val="0"/>
          <c:order val="1"/>
          <c:tx>
            <c:strRef>
              <c:f>'PC in Australia'!$C$4</c:f>
              <c:strCache>
                <c:ptCount val="1"/>
                <c:pt idx="0">
                  <c:v>Dry powder ($bn)</c:v>
                </c:pt>
              </c:strCache>
            </c:strRef>
          </c:tx>
          <c:spPr>
            <a:solidFill>
              <a:schemeClr val="accent1"/>
            </a:solidFill>
            <a:ln>
              <a:noFill/>
            </a:ln>
            <a:effectLst/>
          </c:spPr>
          <c:invertIfNegative val="0"/>
          <c:cat>
            <c:numRef>
              <c:f>'PC in Australia'!$B$5:$B$17</c:f>
              <c:numCache>
                <c:formatCode>mmm\-yy</c:formatCode>
                <c:ptCount val="13"/>
                <c:pt idx="0">
                  <c:v>40543</c:v>
                </c:pt>
                <c:pt idx="1">
                  <c:v>40908</c:v>
                </c:pt>
                <c:pt idx="2">
                  <c:v>41274</c:v>
                </c:pt>
                <c:pt idx="3">
                  <c:v>41639</c:v>
                </c:pt>
                <c:pt idx="4">
                  <c:v>42004</c:v>
                </c:pt>
                <c:pt idx="5">
                  <c:v>42369</c:v>
                </c:pt>
                <c:pt idx="6">
                  <c:v>42735</c:v>
                </c:pt>
                <c:pt idx="7">
                  <c:v>43100</c:v>
                </c:pt>
                <c:pt idx="8">
                  <c:v>43465</c:v>
                </c:pt>
                <c:pt idx="9">
                  <c:v>43830</c:v>
                </c:pt>
                <c:pt idx="10">
                  <c:v>44196</c:v>
                </c:pt>
                <c:pt idx="11">
                  <c:v>44561</c:v>
                </c:pt>
                <c:pt idx="12">
                  <c:v>44834</c:v>
                </c:pt>
              </c:numCache>
            </c:numRef>
          </c:cat>
          <c:val>
            <c:numRef>
              <c:f>'PC in Australia'!$C$5:$C$17</c:f>
              <c:numCache>
                <c:formatCode>0</c:formatCode>
                <c:ptCount val="13"/>
                <c:pt idx="0">
                  <c:v>10.881833996225865</c:v>
                </c:pt>
                <c:pt idx="1">
                  <c:v>9.7822429670489122</c:v>
                </c:pt>
                <c:pt idx="2">
                  <c:v>10.323981666424739</c:v>
                </c:pt>
                <c:pt idx="3">
                  <c:v>13.778141065466686</c:v>
                </c:pt>
                <c:pt idx="4">
                  <c:v>15.746613673973002</c:v>
                </c:pt>
                <c:pt idx="5">
                  <c:v>12.760818377122956</c:v>
                </c:pt>
                <c:pt idx="6">
                  <c:v>13.903925083466406</c:v>
                </c:pt>
                <c:pt idx="7">
                  <c:v>17.536616577151996</c:v>
                </c:pt>
                <c:pt idx="8">
                  <c:v>22.420030149513721</c:v>
                </c:pt>
                <c:pt idx="9">
                  <c:v>23.000491638844547</c:v>
                </c:pt>
                <c:pt idx="10">
                  <c:v>29.545522354478159</c:v>
                </c:pt>
                <c:pt idx="11">
                  <c:v>28.217786374421539</c:v>
                </c:pt>
                <c:pt idx="12">
                  <c:v>36.58005516040064</c:v>
                </c:pt>
              </c:numCache>
            </c:numRef>
          </c:val>
          <c:extLst>
            <c:ext xmlns:c16="http://schemas.microsoft.com/office/drawing/2014/chart" uri="{C3380CC4-5D6E-409C-BE32-E72D297353CC}">
              <c16:uniqueId val="{00000000-BBE7-43B3-A24E-31FF222D9AC2}"/>
            </c:ext>
          </c:extLst>
        </c:ser>
        <c:dLbls>
          <c:showLegendKey val="0"/>
          <c:showVal val="0"/>
          <c:showCatName val="0"/>
          <c:showSerName val="0"/>
          <c:showPercent val="0"/>
          <c:showBubbleSize val="0"/>
        </c:dLbls>
        <c:gapWidth val="150"/>
        <c:overlap val="100"/>
        <c:axId val="1513791055"/>
        <c:axId val="1632119023"/>
      </c:barChart>
      <c:catAx>
        <c:axId val="1513791055"/>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2119023"/>
        <c:crosses val="autoZero"/>
        <c:auto val="0"/>
        <c:lblAlgn val="ctr"/>
        <c:lblOffset val="100"/>
        <c:noMultiLvlLbl val="0"/>
      </c:catAx>
      <c:valAx>
        <c:axId val="163211902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Assets under management ($bn)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37910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'PC in Australia'!$C$92</c:f>
              <c:strCache>
                <c:ptCount val="1"/>
                <c:pt idx="0">
                  <c:v>No. of funds closed</c:v>
                </c:pt>
              </c:strCache>
            </c:strRef>
          </c:tx>
          <c:spPr>
            <a:solidFill>
              <a:schemeClr val="accent1"/>
            </a:solidFill>
            <a:ln>
              <a:noFill/>
            </a:ln>
            <a:effectLst/>
          </c:spPr>
          <c:invertIfNegative val="0"/>
          <c:cat>
            <c:numRef>
              <c:f>'PC in Australia'!$B$93:$B$105</c:f>
              <c:numCache>
                <c:formatCode>0</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'PC in Australia'!$C$93:$C$105</c:f>
              <c:numCache>
                <c:formatCode>0</c:formatCode>
                <c:ptCount val="13"/>
                <c:pt idx="0">
                  <c:v>17</c:v>
                </c:pt>
                <c:pt idx="1">
                  <c:v>23</c:v>
                </c:pt>
                <c:pt idx="2">
                  <c:v>28</c:v>
                </c:pt>
                <c:pt idx="3">
                  <c:v>38</c:v>
                </c:pt>
                <c:pt idx="4">
                  <c:v>46</c:v>
                </c:pt>
                <c:pt idx="5">
                  <c:v>71</c:v>
                </c:pt>
                <c:pt idx="6">
                  <c:v>66</c:v>
                </c:pt>
                <c:pt idx="7">
                  <c:v>79</c:v>
                </c:pt>
                <c:pt idx="8">
                  <c:v>76</c:v>
                </c:pt>
                <c:pt idx="9">
                  <c:v>92</c:v>
                </c:pt>
                <c:pt idx="10">
                  <c:v>63</c:v>
                </c:pt>
                <c:pt idx="11">
                  <c:v>78</c:v>
                </c:pt>
                <c:pt idx="12">
                  <c:v>53</c:v>
                </c:pt>
              </c:numCache>
            </c:numRef>
          </c:val>
          <c:extLst>
            <c:ext xmlns:c16="http://schemas.microsoft.com/office/drawing/2014/chart" uri="{C3380CC4-5D6E-409C-BE32-E72D297353CC}">
              <c16:uniqueId val="{00000000-3DA7-4359-929E-81B7EAA94EAB}"/>
            </c:ext>
          </c:extLst>
        </c:ser>
        <c:dLbls>
          <c:showLegendKey val="0"/>
          <c:showVal val="0"/>
          <c:showCatName val="0"/>
          <c:showSerName val="0"/>
          <c:showPercent val="0"/>
          <c:showBubbleSize val="0"/>
        </c:dLbls>
        <c:gapWidth val="219"/>
        <c:axId val="1972497871"/>
        <c:axId val="1721439567"/>
      </c:barChart>
      <c:lineChart>
        <c:grouping val="standard"/>
        <c:varyColors val="0"/>
        <c:ser>
          <c:idx val="1"/>
          <c:order val="1"/>
          <c:tx>
            <c:strRef>
              <c:f>'PC in Australia'!$D$92</c:f>
              <c:strCache>
                <c:ptCount val="1"/>
                <c:pt idx="0">
                  <c:v>Aggregate capital raised ($bn)</c:v>
                </c:pt>
              </c:strCache>
            </c:strRef>
          </c:tx>
          <c:spPr>
            <a:ln w="28575" cap="rnd">
              <a:solidFill>
                <a:schemeClr val="accent2"/>
              </a:solidFill>
              <a:round/>
            </a:ln>
            <a:effectLst/>
          </c:spPr>
          <c:marker>
            <c:symbol val="none"/>
          </c:marker>
          <c:val>
            <c:numRef>
              <c:f>'PC in Australia'!$D$93:$D$105</c:f>
              <c:numCache>
                <c:formatCode>0.0</c:formatCode>
                <c:ptCount val="13"/>
                <c:pt idx="0">
                  <c:v>1.2944753457781215</c:v>
                </c:pt>
                <c:pt idx="1">
                  <c:v>6.0532078800019846</c:v>
                </c:pt>
                <c:pt idx="2">
                  <c:v>2.6111445988972584</c:v>
                </c:pt>
                <c:pt idx="3">
                  <c:v>3.0944275333266509</c:v>
                </c:pt>
                <c:pt idx="4">
                  <c:v>3.3385205703500205</c:v>
                </c:pt>
                <c:pt idx="5">
                  <c:v>6.0546339668632436</c:v>
                </c:pt>
                <c:pt idx="6">
                  <c:v>5.9476541188186136</c:v>
                </c:pt>
                <c:pt idx="7">
                  <c:v>8.7736812381217533</c:v>
                </c:pt>
                <c:pt idx="8">
                  <c:v>8.5599778422001833</c:v>
                </c:pt>
                <c:pt idx="9">
                  <c:v>7.7700226998459394</c:v>
                </c:pt>
                <c:pt idx="10">
                  <c:v>9.9935828404695837</c:v>
                </c:pt>
                <c:pt idx="11">
                  <c:v>9.683572277341467</c:v>
                </c:pt>
                <c:pt idx="12">
                  <c:v>15.620490800063628</c:v>
                </c:pt>
              </c:numCache>
            </c:numRef>
          </c:val>
          <c:smooth val="0"/>
          <c:extLst>
            <c:ext xmlns:c16="http://schemas.microsoft.com/office/drawing/2014/chart" uri="{C3380CC4-5D6E-409C-BE32-E72D297353CC}">
              <c16:uniqueId val="{00000001-3DA7-4359-929E-81B7EAA94EAB}"/>
            </c:ext>
          </c:extLst>
        </c:ser>
        <c:dLbls>
          <c:showLegendKey val="0"/>
          <c:showVal val="0"/>
          <c:showCatName val="0"/>
          <c:showSerName val="0"/>
          <c:showPercent val="0"/>
          <c:showBubbleSize val="0"/>
        </c:dLbls>
        <c:marker val="1"/>
        <c:smooth val="0"/>
        <c:axId val="1056937247"/>
        <c:axId val="1290817775"/>
      </c:lineChart>
      <c:catAx>
        <c:axId val="197249787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Year of final close</a:t>
                </a:r>
              </a:p>
            </c:rich>
          </c:tx>
          <c:layout>
            <c:manualLayout>
              <c:xMode val="edge"/>
              <c:yMode val="edge"/>
              <c:x val="0.45536776308838517"/>
              <c:y val="0.897553357742495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1439567"/>
        <c:crosses val="autoZero"/>
        <c:auto val="1"/>
        <c:lblAlgn val="ctr"/>
        <c:lblOffset val="100"/>
        <c:noMultiLvlLbl val="0"/>
      </c:catAx>
      <c:valAx>
        <c:axId val="172143956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No. of funds</a:t>
                </a:r>
                <a:r>
                  <a:rPr lang="en-SG" baseline="0"/>
                  <a:t> closed</a:t>
                </a:r>
                <a:endParaRPr lang="en-SG"/>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2497871"/>
        <c:crosses val="autoZero"/>
        <c:crossBetween val="between"/>
      </c:valAx>
      <c:valAx>
        <c:axId val="1290817775"/>
        <c:scaling>
          <c:orientation val="minMax"/>
        </c:scaling>
        <c:delete val="0"/>
        <c:axPos val="r"/>
        <c:title>
          <c:tx>
            <c:rich>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Aggregate capital raised ($bn)</a:t>
                </a:r>
              </a:p>
            </c:rich>
          </c:tx>
          <c:layout>
            <c:manualLayout>
              <c:xMode val="edge"/>
              <c:yMode val="edge"/>
              <c:x val="0.97108161802569481"/>
              <c:y val="0.26060457790874164"/>
            </c:manualLayout>
          </c:layout>
          <c:overlay val="0"/>
          <c:spPr>
            <a:noFill/>
            <a:ln>
              <a:noFill/>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6937247"/>
        <c:crosses val="max"/>
        <c:crossBetween val="between"/>
      </c:valAx>
      <c:catAx>
        <c:axId val="1056937247"/>
        <c:scaling>
          <c:orientation val="minMax"/>
        </c:scaling>
        <c:delete val="1"/>
        <c:axPos val="b"/>
        <c:numFmt formatCode="0" sourceLinked="1"/>
        <c:majorTickMark val="out"/>
        <c:minorTickMark val="none"/>
        <c:tickLblPos val="nextTo"/>
        <c:crossAx val="1290817775"/>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'PC in Australia'!$D$33</c:f>
              <c:strCache>
                <c:ptCount val="1"/>
                <c:pt idx="0">
                  <c:v>Unrealized value ($bn)</c:v>
                </c:pt>
              </c:strCache>
            </c:strRef>
          </c:tx>
          <c:spPr>
            <a:solidFill>
              <a:schemeClr val="accent2"/>
            </a:solidFill>
            <a:ln>
              <a:noFill/>
            </a:ln>
            <a:effectLst/>
          </c:spPr>
          <c:invertIfNegative val="0"/>
          <c:cat>
            <c:strRef>
              <c:f>'PC in Australia'!$B$34:$B$39</c:f>
              <c:strCache>
                <c:ptCount val="6"/>
                <c:pt idx="0">
                  <c:v>Real estate</c:v>
                </c:pt>
                <c:pt idx="1">
                  <c:v>Private equity</c:v>
                </c:pt>
                <c:pt idx="2">
                  <c:v>Venture capital</c:v>
                </c:pt>
                <c:pt idx="3">
                  <c:v>Infrastructure</c:v>
                </c:pt>
                <c:pt idx="4">
                  <c:v>Natural resources</c:v>
                </c:pt>
                <c:pt idx="5">
                  <c:v>Private debt</c:v>
                </c:pt>
              </c:strCache>
            </c:strRef>
          </c:cat>
          <c:val>
            <c:numRef>
              <c:f>'PC in Australia'!$D$34:$D$39</c:f>
              <c:numCache>
                <c:formatCode>0.0</c:formatCode>
                <c:ptCount val="6"/>
                <c:pt idx="0">
                  <c:v>31.271494917220668</c:v>
                </c:pt>
                <c:pt idx="1">
                  <c:v>26.017069788341026</c:v>
                </c:pt>
                <c:pt idx="2">
                  <c:v>12.556389827498656</c:v>
                </c:pt>
                <c:pt idx="3">
                  <c:v>6.0508179475454451</c:v>
                </c:pt>
                <c:pt idx="4">
                  <c:v>4.2955333357127063</c:v>
                </c:pt>
                <c:pt idx="5">
                  <c:v>1.5567328258687314</c:v>
                </c:pt>
              </c:numCache>
            </c:numRef>
          </c:val>
          <c:extLst>
            <c:ext xmlns:c16="http://schemas.microsoft.com/office/drawing/2014/chart" uri="{C3380CC4-5D6E-409C-BE32-E72D297353CC}">
              <c16:uniqueId val="{00000001-1253-4D7D-AC2E-27690499F7A5}"/>
            </c:ext>
          </c:extLst>
        </c:ser>
        <c:ser>
          <c:idx val="0"/>
          <c:order val="1"/>
          <c:tx>
            <c:strRef>
              <c:f>'PC in Australia'!$C$33</c:f>
              <c:strCache>
                <c:ptCount val="1"/>
                <c:pt idx="0">
                  <c:v>Dry powder ($bn)</c:v>
                </c:pt>
              </c:strCache>
            </c:strRef>
          </c:tx>
          <c:spPr>
            <a:solidFill>
              <a:schemeClr val="accent1"/>
            </a:solidFill>
            <a:ln>
              <a:noFill/>
            </a:ln>
            <a:effectLst/>
          </c:spPr>
          <c:invertIfNegative val="0"/>
          <c:cat>
            <c:strRef>
              <c:f>'PC in Australia'!$B$34:$B$39</c:f>
              <c:strCache>
                <c:ptCount val="6"/>
                <c:pt idx="0">
                  <c:v>Real estate</c:v>
                </c:pt>
                <c:pt idx="1">
                  <c:v>Private equity</c:v>
                </c:pt>
                <c:pt idx="2">
                  <c:v>Venture capital</c:v>
                </c:pt>
                <c:pt idx="3">
                  <c:v>Infrastructure</c:v>
                </c:pt>
                <c:pt idx="4">
                  <c:v>Natural resources</c:v>
                </c:pt>
                <c:pt idx="5">
                  <c:v>Private debt</c:v>
                </c:pt>
              </c:strCache>
            </c:strRef>
          </c:cat>
          <c:val>
            <c:numRef>
              <c:f>'PC in Australia'!$C$34:$C$39</c:f>
              <c:numCache>
                <c:formatCode>0.0</c:formatCode>
                <c:ptCount val="6"/>
                <c:pt idx="0">
                  <c:v>13.108008944047352</c:v>
                </c:pt>
                <c:pt idx="1">
                  <c:v>15.732072636502046</c:v>
                </c:pt>
                <c:pt idx="2">
                  <c:v>5.370648110584729</c:v>
                </c:pt>
                <c:pt idx="3">
                  <c:v>1.1321028864999128</c:v>
                </c:pt>
                <c:pt idx="4">
                  <c:v>0.72300254850018886</c:v>
                </c:pt>
                <c:pt idx="5">
                  <c:v>0.5003103189362027</c:v>
                </c:pt>
              </c:numCache>
            </c:numRef>
          </c:val>
          <c:extLst>
            <c:ext xmlns:c16="http://schemas.microsoft.com/office/drawing/2014/chart" uri="{C3380CC4-5D6E-409C-BE32-E72D297353CC}">
              <c16:uniqueId val="{00000000-1253-4D7D-AC2E-27690499F7A5}"/>
            </c:ext>
          </c:extLst>
        </c:ser>
        <c:dLbls>
          <c:showLegendKey val="0"/>
          <c:showVal val="0"/>
          <c:showCatName val="0"/>
          <c:showSerName val="0"/>
          <c:showPercent val="0"/>
          <c:showBubbleSize val="0"/>
        </c:dLbls>
        <c:gapWidth val="150"/>
        <c:overlap val="100"/>
        <c:axId val="1513791055"/>
        <c:axId val="1632119023"/>
      </c:barChart>
      <c:catAx>
        <c:axId val="15137910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32119023"/>
        <c:crosses val="autoZero"/>
        <c:auto val="0"/>
        <c:lblAlgn val="ctr"/>
        <c:lblOffset val="100"/>
        <c:noMultiLvlLbl val="0"/>
      </c:catAx>
      <c:valAx>
        <c:axId val="163211902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SG"/>
                  <a:t>Assets under management ($bn)</a:t>
                </a:r>
              </a:p>
            </c:rich>
          </c:tx>
          <c:layout>
            <c:manualLayout>
              <c:xMode val="edge"/>
              <c:yMode val="edge"/>
              <c:x val="1.0060000576271686E-2"/>
              <c:y val="0.2424416619128226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137910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Investors!$B$9</c:f>
              <c:strCache>
                <c:ptCount val="1"/>
                <c:pt idx="0">
                  <c:v>Rest of World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Investors!$C$4:$G$4</c:f>
              <c:strCache>
                <c:ptCount val="5"/>
                <c:pt idx="0">
                  <c:v>Up to 2002</c:v>
                </c:pt>
                <c:pt idx="1">
                  <c:v>2003−2007</c:v>
                </c:pt>
                <c:pt idx="2">
                  <c:v>2008−2012</c:v>
                </c:pt>
                <c:pt idx="3">
                  <c:v>2013−2017</c:v>
                </c:pt>
                <c:pt idx="4">
                  <c:v>2018−2022</c:v>
                </c:pt>
              </c:strCache>
            </c:strRef>
          </c:cat>
          <c:val>
            <c:numRef>
              <c:f>Investors!$C$9:$G$9</c:f>
              <c:numCache>
                <c:formatCode>0%</c:formatCode>
                <c:ptCount val="5"/>
                <c:pt idx="0">
                  <c:v>4.0733197556008143E-3</c:v>
                </c:pt>
                <c:pt idx="1">
                  <c:v>2.9910269192422734E-3</c:v>
                </c:pt>
                <c:pt idx="2">
                  <c:v>1.65016501650165E-2</c:v>
                </c:pt>
                <c:pt idx="3">
                  <c:v>6.5934065934065934E-3</c:v>
                </c:pt>
                <c:pt idx="4">
                  <c:v>1.0309278350515464E-2</c:v>
                </c:pt>
              </c:numCache>
            </c:numRef>
          </c:val>
          <c:extLst>
            <c:ext xmlns:c16="http://schemas.microsoft.com/office/drawing/2014/chart" uri="{C3380CC4-5D6E-409C-BE32-E72D297353CC}">
              <c16:uniqueId val="{00000000-E731-4EA6-8F06-39D9AF45BECE}"/>
            </c:ext>
          </c:extLst>
        </c:ser>
        <c:ser>
          <c:idx val="1"/>
          <c:order val="1"/>
          <c:tx>
            <c:strRef>
              <c:f>Investors!$B$8</c:f>
              <c:strCache>
                <c:ptCount val="1"/>
                <c:pt idx="0">
                  <c:v>Asia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Investors!$C$4:$G$4</c:f>
              <c:strCache>
                <c:ptCount val="5"/>
                <c:pt idx="0">
                  <c:v>Up to 2002</c:v>
                </c:pt>
                <c:pt idx="1">
                  <c:v>2003−2007</c:v>
                </c:pt>
                <c:pt idx="2">
                  <c:v>2008−2012</c:v>
                </c:pt>
                <c:pt idx="3">
                  <c:v>2013−2017</c:v>
                </c:pt>
                <c:pt idx="4">
                  <c:v>2018−2022</c:v>
                </c:pt>
              </c:strCache>
            </c:strRef>
          </c:cat>
          <c:val>
            <c:numRef>
              <c:f>Investors!$C$8:$G$8</c:f>
              <c:numCache>
                <c:formatCode>0%</c:formatCode>
                <c:ptCount val="5"/>
                <c:pt idx="0">
                  <c:v>1.2219959266802444E-2</c:v>
                </c:pt>
                <c:pt idx="1">
                  <c:v>1.6949152542372881E-2</c:v>
                </c:pt>
                <c:pt idx="2">
                  <c:v>3.3003300330033E-2</c:v>
                </c:pt>
                <c:pt idx="3">
                  <c:v>2.197802197802198E-2</c:v>
                </c:pt>
                <c:pt idx="4">
                  <c:v>0.08</c:v>
                </c:pt>
              </c:numCache>
            </c:numRef>
          </c:val>
          <c:extLst>
            <c:ext xmlns:c16="http://schemas.microsoft.com/office/drawing/2014/chart" uri="{C3380CC4-5D6E-409C-BE32-E72D297353CC}">
              <c16:uniqueId val="{00000001-E731-4EA6-8F06-39D9AF45BECE}"/>
            </c:ext>
          </c:extLst>
        </c:ser>
        <c:ser>
          <c:idx val="3"/>
          <c:order val="2"/>
          <c:tx>
            <c:strRef>
              <c:f>Investors!$B$7</c:f>
              <c:strCache>
                <c:ptCount val="1"/>
                <c:pt idx="0">
                  <c:v>Europe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Investors!$C$4:$G$4</c:f>
              <c:strCache>
                <c:ptCount val="5"/>
                <c:pt idx="0">
                  <c:v>Up to 2002</c:v>
                </c:pt>
                <c:pt idx="1">
                  <c:v>2003−2007</c:v>
                </c:pt>
                <c:pt idx="2">
                  <c:v>2008−2012</c:v>
                </c:pt>
                <c:pt idx="3">
                  <c:v>2013−2017</c:v>
                </c:pt>
                <c:pt idx="4">
                  <c:v>2018−2022</c:v>
                </c:pt>
              </c:strCache>
            </c:strRef>
          </c:cat>
          <c:val>
            <c:numRef>
              <c:f>Investors!$C$7:$G$7</c:f>
              <c:numCache>
                <c:formatCode>0%</c:formatCode>
                <c:ptCount val="5"/>
                <c:pt idx="0">
                  <c:v>0.12</c:v>
                </c:pt>
                <c:pt idx="1">
                  <c:v>0.16849451645064806</c:v>
                </c:pt>
                <c:pt idx="2">
                  <c:v>0.18</c:v>
                </c:pt>
                <c:pt idx="3">
                  <c:v>0.13</c:v>
                </c:pt>
                <c:pt idx="4">
                  <c:v>0.12</c:v>
                </c:pt>
              </c:numCache>
            </c:numRef>
          </c:val>
          <c:extLst>
            <c:ext xmlns:c16="http://schemas.microsoft.com/office/drawing/2014/chart" uri="{C3380CC4-5D6E-409C-BE32-E72D297353CC}">
              <c16:uniqueId val="{00000002-E731-4EA6-8F06-39D9AF45BECE}"/>
            </c:ext>
          </c:extLst>
        </c:ser>
        <c:ser>
          <c:idx val="2"/>
          <c:order val="3"/>
          <c:tx>
            <c:strRef>
              <c:f>Investors!$B$6</c:f>
              <c:strCache>
                <c:ptCount val="1"/>
                <c:pt idx="0">
                  <c:v>North America</c:v>
                </c:pt>
              </c:strCache>
            </c:strRef>
          </c:tx>
          <c:spPr>
            <a:solidFill>
              <a:schemeClr val="accent3"/>
            </a:solidFill>
            <a:ln>
              <a:noFill/>
            </a:ln>
            <a:effectLst/>
          </c:spPr>
          <c:invertIfNegative val="0"/>
          <c:dLbls>
            <c:spPr>
              <a:solidFill>
                <a:schemeClr val="accent3"/>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Investors!$C$4:$G$4</c:f>
              <c:strCache>
                <c:ptCount val="5"/>
                <c:pt idx="0">
                  <c:v>Up to 2002</c:v>
                </c:pt>
                <c:pt idx="1">
                  <c:v>2003−2007</c:v>
                </c:pt>
                <c:pt idx="2">
                  <c:v>2008−2012</c:v>
                </c:pt>
                <c:pt idx="3">
                  <c:v>2013−2017</c:v>
                </c:pt>
                <c:pt idx="4">
                  <c:v>2018−2022</c:v>
                </c:pt>
              </c:strCache>
            </c:strRef>
          </c:cat>
          <c:val>
            <c:numRef>
              <c:f>Investors!$C$6:$G$6</c:f>
              <c:numCache>
                <c:formatCode>0%</c:formatCode>
                <c:ptCount val="5"/>
                <c:pt idx="0">
                  <c:v>4.684317718940937E-2</c:v>
                </c:pt>
                <c:pt idx="1">
                  <c:v>0.20039880358923232</c:v>
                </c:pt>
                <c:pt idx="2">
                  <c:v>0.30363036303630364</c:v>
                </c:pt>
                <c:pt idx="3">
                  <c:v>0.19</c:v>
                </c:pt>
                <c:pt idx="4">
                  <c:v>0.25</c:v>
                </c:pt>
              </c:numCache>
            </c:numRef>
          </c:val>
          <c:extLst>
            <c:ext xmlns:c16="http://schemas.microsoft.com/office/drawing/2014/chart" uri="{C3380CC4-5D6E-409C-BE32-E72D297353CC}">
              <c16:uniqueId val="{00000003-E731-4EA6-8F06-39D9AF45BECE}"/>
            </c:ext>
          </c:extLst>
        </c:ser>
        <c:ser>
          <c:idx val="4"/>
          <c:order val="4"/>
          <c:tx>
            <c:strRef>
              <c:f>Investors!$B$5</c:f>
              <c:strCache>
                <c:ptCount val="1"/>
                <c:pt idx="0">
                  <c:v>Australasia</c:v>
                </c:pt>
              </c:strCache>
            </c:strRef>
          </c:tx>
          <c:spPr>
            <a:solidFill>
              <a:schemeClr val="accent5"/>
            </a:solidFill>
            <a:ln>
              <a:no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731-4EA6-8F06-39D9AF45BEC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Investors!$C$4:$G$4</c:f>
              <c:strCache>
                <c:ptCount val="5"/>
                <c:pt idx="0">
                  <c:v>Up to 2002</c:v>
                </c:pt>
                <c:pt idx="1">
                  <c:v>2003−2007</c:v>
                </c:pt>
                <c:pt idx="2">
                  <c:v>2008−2012</c:v>
                </c:pt>
                <c:pt idx="3">
                  <c:v>2013−2017</c:v>
                </c:pt>
                <c:pt idx="4">
                  <c:v>2018−2022</c:v>
                </c:pt>
              </c:strCache>
            </c:strRef>
          </c:cat>
          <c:val>
            <c:numRef>
              <c:f>Investors!$C$5:$G$5</c:f>
              <c:numCache>
                <c:formatCode>0%</c:formatCode>
                <c:ptCount val="5"/>
                <c:pt idx="0">
                  <c:v>0.81688391038696495</c:v>
                </c:pt>
                <c:pt idx="1">
                  <c:v>0.61016949152542377</c:v>
                </c:pt>
                <c:pt idx="2">
                  <c:v>0.45544554455445546</c:v>
                </c:pt>
                <c:pt idx="3">
                  <c:v>0.65</c:v>
                </c:pt>
                <c:pt idx="4">
                  <c:v>0.54</c:v>
                </c:pt>
              </c:numCache>
            </c:numRef>
          </c:val>
          <c:extLst>
            <c:ext xmlns:c16="http://schemas.microsoft.com/office/drawing/2014/chart" uri="{C3380CC4-5D6E-409C-BE32-E72D297353CC}">
              <c16:uniqueId val="{00000005-E731-4EA6-8F06-39D9AF45BECE}"/>
            </c:ext>
          </c:extLst>
        </c:ser>
        <c:dLbls>
          <c:dLblPos val="ctr"/>
          <c:showLegendKey val="0"/>
          <c:showVal val="1"/>
          <c:showCatName val="0"/>
          <c:showSerName val="0"/>
          <c:showPercent val="0"/>
          <c:showBubbleSize val="0"/>
        </c:dLbls>
        <c:gapWidth val="150"/>
        <c:overlap val="100"/>
        <c:axId val="1128228415"/>
        <c:axId val="1224455135"/>
      </c:barChart>
      <c:catAx>
        <c:axId val="1128228415"/>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Vintage 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4455135"/>
        <c:crosses val="autoZero"/>
        <c:auto val="1"/>
        <c:lblAlgn val="ctr"/>
        <c:lblOffset val="100"/>
        <c:noMultiLvlLbl val="0"/>
      </c:catAx>
      <c:valAx>
        <c:axId val="122445513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investors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822841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772499621894813E-2"/>
          <c:y val="0.15940158627734377"/>
          <c:w val="0.8557248079540728"/>
          <c:h val="0.72072970662679159"/>
        </c:manualLayout>
      </c:layout>
      <c:barChart>
        <c:barDir val="col"/>
        <c:grouping val="clustered"/>
        <c:varyColors val="0"/>
        <c:ser>
          <c:idx val="0"/>
          <c:order val="0"/>
          <c:tx>
            <c:strRef>
              <c:f>Investors!$C$92</c:f>
              <c:strCache>
                <c:ptCount val="1"/>
                <c:pt idx="0">
                  <c:v>Nov-18</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Investors!$B$93:$B$99</c:f>
              <c:strCache>
                <c:ptCount val="7"/>
                <c:pt idx="0">
                  <c:v>Private equity</c:v>
                </c:pt>
                <c:pt idx="1">
                  <c:v>Venture capital</c:v>
                </c:pt>
                <c:pt idx="2">
                  <c:v>Private debt</c:v>
                </c:pt>
                <c:pt idx="3">
                  <c:v>Hedge funds</c:v>
                </c:pt>
                <c:pt idx="4">
                  <c:v>Real estate</c:v>
                </c:pt>
                <c:pt idx="5">
                  <c:v>Infrastructure</c:v>
                </c:pt>
                <c:pt idx="6">
                  <c:v>Natural resources</c:v>
                </c:pt>
              </c:strCache>
            </c:strRef>
          </c:cat>
          <c:val>
            <c:numRef>
              <c:f>Investors!$C$93:$C$99</c:f>
              <c:numCache>
                <c:formatCode>General</c:formatCode>
                <c:ptCount val="7"/>
                <c:pt idx="0" formatCode="0%">
                  <c:v>0.06</c:v>
                </c:pt>
                <c:pt idx="1">
                  <c:v>0</c:v>
                </c:pt>
                <c:pt idx="2" formatCode="0%">
                  <c:v>0.08</c:v>
                </c:pt>
                <c:pt idx="3">
                  <c:v>0</c:v>
                </c:pt>
                <c:pt idx="4" formatCode="0%">
                  <c:v>0.06</c:v>
                </c:pt>
                <c:pt idx="5" formatCode="0%">
                  <c:v>0.17</c:v>
                </c:pt>
                <c:pt idx="6" formatCode="0%">
                  <c:v>0.16</c:v>
                </c:pt>
              </c:numCache>
            </c:numRef>
          </c:val>
          <c:extLst>
            <c:ext xmlns:c16="http://schemas.microsoft.com/office/drawing/2014/chart" uri="{C3380CC4-5D6E-409C-BE32-E72D297353CC}">
              <c16:uniqueId val="{00000000-0B22-4285-A03E-61725278DD67}"/>
            </c:ext>
          </c:extLst>
        </c:ser>
        <c:ser>
          <c:idx val="1"/>
          <c:order val="1"/>
          <c:tx>
            <c:strRef>
              <c:f>Investors!$D$92</c:f>
              <c:strCache>
                <c:ptCount val="1"/>
                <c:pt idx="0">
                  <c:v>Nov-19</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Investors!$B$93:$B$99</c:f>
              <c:strCache>
                <c:ptCount val="7"/>
                <c:pt idx="0">
                  <c:v>Private equity</c:v>
                </c:pt>
                <c:pt idx="1">
                  <c:v>Venture capital</c:v>
                </c:pt>
                <c:pt idx="2">
                  <c:v>Private debt</c:v>
                </c:pt>
                <c:pt idx="3">
                  <c:v>Hedge funds</c:v>
                </c:pt>
                <c:pt idx="4">
                  <c:v>Real estate</c:v>
                </c:pt>
                <c:pt idx="5">
                  <c:v>Infrastructure</c:v>
                </c:pt>
                <c:pt idx="6">
                  <c:v>Natural resources</c:v>
                </c:pt>
              </c:strCache>
            </c:strRef>
          </c:cat>
          <c:val>
            <c:numRef>
              <c:f>Investors!$D$93:$D$99</c:f>
              <c:numCache>
                <c:formatCode>0%</c:formatCode>
                <c:ptCount val="7"/>
                <c:pt idx="0">
                  <c:v>7.926829268292683E-2</c:v>
                </c:pt>
                <c:pt idx="1">
                  <c:v>5.2173913043478258E-2</c:v>
                </c:pt>
                <c:pt idx="2">
                  <c:v>0.10256410256410256</c:v>
                </c:pt>
                <c:pt idx="3">
                  <c:v>3.3898305084745763E-2</c:v>
                </c:pt>
                <c:pt idx="4">
                  <c:v>6.9930069930069935E-2</c:v>
                </c:pt>
                <c:pt idx="5">
                  <c:v>0.11607142857142858</c:v>
                </c:pt>
                <c:pt idx="6">
                  <c:v>0.10752688172043011</c:v>
                </c:pt>
              </c:numCache>
            </c:numRef>
          </c:val>
          <c:extLst>
            <c:ext xmlns:c16="http://schemas.microsoft.com/office/drawing/2014/chart" uri="{C3380CC4-5D6E-409C-BE32-E72D297353CC}">
              <c16:uniqueId val="{00000001-0B22-4285-A03E-61725278DD67}"/>
            </c:ext>
          </c:extLst>
        </c:ser>
        <c:ser>
          <c:idx val="2"/>
          <c:order val="2"/>
          <c:tx>
            <c:strRef>
              <c:f>Investors!$E$92</c:f>
              <c:strCache>
                <c:ptCount val="1"/>
                <c:pt idx="0">
                  <c:v>Nov-20</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Investors!$B$93:$B$99</c:f>
              <c:strCache>
                <c:ptCount val="7"/>
                <c:pt idx="0">
                  <c:v>Private equity</c:v>
                </c:pt>
                <c:pt idx="1">
                  <c:v>Venture capital</c:v>
                </c:pt>
                <c:pt idx="2">
                  <c:v>Private debt</c:v>
                </c:pt>
                <c:pt idx="3">
                  <c:v>Hedge funds</c:v>
                </c:pt>
                <c:pt idx="4">
                  <c:v>Real estate</c:v>
                </c:pt>
                <c:pt idx="5">
                  <c:v>Infrastructure</c:v>
                </c:pt>
                <c:pt idx="6">
                  <c:v>Natural resources</c:v>
                </c:pt>
              </c:strCache>
            </c:strRef>
          </c:cat>
          <c:val>
            <c:numRef>
              <c:f>Investors!$E$93:$E$99</c:f>
              <c:numCache>
                <c:formatCode>0%</c:formatCode>
                <c:ptCount val="7"/>
                <c:pt idx="0">
                  <c:v>7.926829268292683E-2</c:v>
                </c:pt>
                <c:pt idx="1">
                  <c:v>5.2173913043478258E-2</c:v>
                </c:pt>
                <c:pt idx="2">
                  <c:v>0.10256410256410256</c:v>
                </c:pt>
                <c:pt idx="3">
                  <c:v>3.3898305084745763E-2</c:v>
                </c:pt>
                <c:pt idx="4">
                  <c:v>6.9930069930069935E-2</c:v>
                </c:pt>
                <c:pt idx="5">
                  <c:v>0.11607142857142858</c:v>
                </c:pt>
                <c:pt idx="6">
                  <c:v>0.10752688172043011</c:v>
                </c:pt>
              </c:numCache>
            </c:numRef>
          </c:val>
          <c:extLst>
            <c:ext xmlns:c16="http://schemas.microsoft.com/office/drawing/2014/chart" uri="{C3380CC4-5D6E-409C-BE32-E72D297353CC}">
              <c16:uniqueId val="{00000002-0B22-4285-A03E-61725278DD67}"/>
            </c:ext>
          </c:extLst>
        </c:ser>
        <c:ser>
          <c:idx val="3"/>
          <c:order val="3"/>
          <c:tx>
            <c:strRef>
              <c:f>Investors!$F$92</c:f>
              <c:strCache>
                <c:ptCount val="1"/>
                <c:pt idx="0">
                  <c:v>Nov-21</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Investors!$F$93:$F$99</c:f>
              <c:numCache>
                <c:formatCode>0%</c:formatCode>
                <c:ptCount val="7"/>
                <c:pt idx="0">
                  <c:v>5.8799999999999998E-2</c:v>
                </c:pt>
                <c:pt idx="1">
                  <c:v>5.3199999999999997E-2</c:v>
                </c:pt>
                <c:pt idx="2">
                  <c:v>9.3000000000000013E-2</c:v>
                </c:pt>
                <c:pt idx="3">
                  <c:v>1.6400000000000001E-2</c:v>
                </c:pt>
                <c:pt idx="4">
                  <c:v>7.5300000000000006E-2</c:v>
                </c:pt>
                <c:pt idx="5">
                  <c:v>0.16470000000000001</c:v>
                </c:pt>
                <c:pt idx="6">
                  <c:v>0.26919999999999999</c:v>
                </c:pt>
              </c:numCache>
            </c:numRef>
          </c:val>
          <c:extLst>
            <c:ext xmlns:c16="http://schemas.microsoft.com/office/drawing/2014/chart" uri="{C3380CC4-5D6E-409C-BE32-E72D297353CC}">
              <c16:uniqueId val="{00000000-4A93-4B51-BA1A-B016131A6A93}"/>
            </c:ext>
          </c:extLst>
        </c:ser>
        <c:ser>
          <c:idx val="4"/>
          <c:order val="4"/>
          <c:tx>
            <c:strRef>
              <c:f>Investors!$G$92</c:f>
              <c:strCache>
                <c:ptCount val="1"/>
                <c:pt idx="0">
                  <c:v>Nov-22</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Investors!$G$93:$G$99</c:f>
              <c:numCache>
                <c:formatCode>0%</c:formatCode>
                <c:ptCount val="7"/>
                <c:pt idx="0">
                  <c:v>5.1900000000000002E-2</c:v>
                </c:pt>
                <c:pt idx="1">
                  <c:v>0</c:v>
                </c:pt>
                <c:pt idx="2">
                  <c:v>5.5599999999999997E-2</c:v>
                </c:pt>
                <c:pt idx="3">
                  <c:v>0</c:v>
                </c:pt>
                <c:pt idx="4">
                  <c:v>3.9199999999999999E-2</c:v>
                </c:pt>
                <c:pt idx="5">
                  <c:v>0.22450000000000001</c:v>
                </c:pt>
                <c:pt idx="6">
                  <c:v>0.26919999999999999</c:v>
                </c:pt>
              </c:numCache>
            </c:numRef>
          </c:val>
          <c:extLst>
            <c:ext xmlns:c16="http://schemas.microsoft.com/office/drawing/2014/chart" uri="{C3380CC4-5D6E-409C-BE32-E72D297353CC}">
              <c16:uniqueId val="{00000001-4A93-4B51-BA1A-B016131A6A93}"/>
            </c:ext>
          </c:extLst>
        </c:ser>
        <c:dLbls>
          <c:dLblPos val="outEnd"/>
          <c:showLegendKey val="0"/>
          <c:showVal val="1"/>
          <c:showCatName val="0"/>
          <c:showSerName val="0"/>
          <c:showPercent val="0"/>
          <c:showBubbleSize val="0"/>
        </c:dLbls>
        <c:gapWidth val="219"/>
        <c:overlap val="-27"/>
        <c:axId val="1427468767"/>
        <c:axId val="1063221183"/>
      </c:barChart>
      <c:catAx>
        <c:axId val="14274687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3221183"/>
        <c:crosses val="autoZero"/>
        <c:auto val="1"/>
        <c:lblAlgn val="ctr"/>
        <c:lblOffset val="100"/>
        <c:noMultiLvlLbl val="0"/>
      </c:catAx>
      <c:valAx>
        <c:axId val="106322118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Proportion of respondents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27468767"/>
        <c:crosses val="autoZero"/>
        <c:crossBetween val="between"/>
      </c:valAx>
      <c:spPr>
        <a:noFill/>
        <a:ln>
          <a:noFill/>
        </a:ln>
        <a:effectLst/>
      </c:spPr>
    </c:plotArea>
    <c:legend>
      <c:legendPos val="r"/>
      <c:layout>
        <c:manualLayout>
          <c:xMode val="edge"/>
          <c:yMode val="edge"/>
          <c:x val="0.93699753365136185"/>
          <c:y val="0.42826321441412274"/>
          <c:w val="6.0873166787392477E-2"/>
          <c:h val="0.239622282454958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Investors!$C$36</c:f>
              <c:strCache>
                <c:ptCount val="1"/>
                <c:pt idx="0">
                  <c:v>2018</c:v>
                </c:pt>
              </c:strCache>
            </c:strRef>
          </c:tx>
          <c:spPr>
            <a:solidFill>
              <a:schemeClr val="accent1"/>
            </a:solidFill>
            <a:ln>
              <a:noFill/>
            </a:ln>
            <a:effectLst/>
          </c:spPr>
          <c:invertIfNegative val="0"/>
          <c:cat>
            <c:strRef>
              <c:extLst>
                <c:ext xmlns:c15="http://schemas.microsoft.com/office/drawing/2012/chart" uri="{02D57815-91ED-43cb-92C2-25804820EDAC}">
                  <c15:fullRef>
                    <c15:sqref>Investors!$B$36:$B$47</c15:sqref>
                  </c15:fullRef>
                </c:ext>
              </c:extLst>
              <c:f>Investors!$B$37:$B$47</c:f>
              <c:strCache>
                <c:ptCount val="11"/>
                <c:pt idx="0">
                  <c:v>Superannuation scheme</c:v>
                </c:pt>
                <c:pt idx="1">
                  <c:v>Asset manager</c:v>
                </c:pt>
                <c:pt idx="2">
                  <c:v>Wealth manager</c:v>
                </c:pt>
                <c:pt idx="3">
                  <c:v>Bank</c:v>
                </c:pt>
                <c:pt idx="4">
                  <c:v>Family office</c:v>
                </c:pt>
                <c:pt idx="5">
                  <c:v>Other</c:v>
                </c:pt>
                <c:pt idx="6">
                  <c:v>Insurance company</c:v>
                </c:pt>
                <c:pt idx="7">
                  <c:v>Government agency</c:v>
                </c:pt>
                <c:pt idx="8">
                  <c:v>Foundation</c:v>
                </c:pt>
                <c:pt idx="9">
                  <c:v>Endowment plan</c:v>
                </c:pt>
                <c:pt idx="10">
                  <c:v>Corporate investor</c:v>
                </c:pt>
              </c:strCache>
            </c:strRef>
          </c:cat>
          <c:val>
            <c:numRef>
              <c:extLst>
                <c:ext xmlns:c15="http://schemas.microsoft.com/office/drawing/2012/chart" uri="{02D57815-91ED-43cb-92C2-25804820EDAC}">
                  <c15:fullRef>
                    <c15:sqref>Investors!$C$36:$C$47</c15:sqref>
                  </c15:fullRef>
                </c:ext>
              </c:extLst>
              <c:f>Investors!$C$37:$C$47</c:f>
              <c:numCache>
                <c:formatCode>0%</c:formatCode>
                <c:ptCount val="11"/>
                <c:pt idx="0">
                  <c:v>0.42318059299191374</c:v>
                </c:pt>
                <c:pt idx="1">
                  <c:v>0.15633423180592992</c:v>
                </c:pt>
                <c:pt idx="2">
                  <c:v>0.10242587601078167</c:v>
                </c:pt>
                <c:pt idx="3">
                  <c:v>9.1644204851752023E-2</c:v>
                </c:pt>
                <c:pt idx="4">
                  <c:v>7.277628032345014E-2</c:v>
                </c:pt>
                <c:pt idx="5">
                  <c:v>4.8517520215633422E-2</c:v>
                </c:pt>
                <c:pt idx="6">
                  <c:v>4.0431266846361183E-2</c:v>
                </c:pt>
                <c:pt idx="7">
                  <c:v>2.9649595687331536E-2</c:v>
                </c:pt>
                <c:pt idx="8">
                  <c:v>1.6172506738544475E-2</c:v>
                </c:pt>
                <c:pt idx="9">
                  <c:v>1.078167115902965E-2</c:v>
                </c:pt>
                <c:pt idx="10">
                  <c:v>8.0862533692722376E-3</c:v>
                </c:pt>
              </c:numCache>
            </c:numRef>
          </c:val>
          <c:extLst>
            <c:ext xmlns:c16="http://schemas.microsoft.com/office/drawing/2014/chart" uri="{C3380CC4-5D6E-409C-BE32-E72D297353CC}">
              <c16:uniqueId val="{00000000-AA2E-4C39-AA91-FF9EE43BD8C9}"/>
            </c:ext>
          </c:extLst>
        </c:ser>
        <c:ser>
          <c:idx val="1"/>
          <c:order val="1"/>
          <c:tx>
            <c:strRef>
              <c:f>Investors!$D$36</c:f>
              <c:strCache>
                <c:ptCount val="1"/>
                <c:pt idx="0">
                  <c:v>2023</c:v>
                </c:pt>
              </c:strCache>
            </c:strRef>
          </c:tx>
          <c:spPr>
            <a:solidFill>
              <a:schemeClr val="accent2"/>
            </a:solidFill>
            <a:ln>
              <a:noFill/>
            </a:ln>
            <a:effectLst/>
          </c:spPr>
          <c:invertIfNegative val="0"/>
          <c:cat>
            <c:strRef>
              <c:extLst>
                <c:ext xmlns:c15="http://schemas.microsoft.com/office/drawing/2012/chart" uri="{02D57815-91ED-43cb-92C2-25804820EDAC}">
                  <c15:fullRef>
                    <c15:sqref>Investors!$B$36:$B$47</c15:sqref>
                  </c15:fullRef>
                </c:ext>
              </c:extLst>
              <c:f>Investors!$B$37:$B$47</c:f>
              <c:strCache>
                <c:ptCount val="11"/>
                <c:pt idx="0">
                  <c:v>Superannuation scheme</c:v>
                </c:pt>
                <c:pt idx="1">
                  <c:v>Asset manager</c:v>
                </c:pt>
                <c:pt idx="2">
                  <c:v>Wealth manager</c:v>
                </c:pt>
                <c:pt idx="3">
                  <c:v>Bank</c:v>
                </c:pt>
                <c:pt idx="4">
                  <c:v>Family office</c:v>
                </c:pt>
                <c:pt idx="5">
                  <c:v>Other</c:v>
                </c:pt>
                <c:pt idx="6">
                  <c:v>Insurance company</c:v>
                </c:pt>
                <c:pt idx="7">
                  <c:v>Government agency</c:v>
                </c:pt>
                <c:pt idx="8">
                  <c:v>Foundation</c:v>
                </c:pt>
                <c:pt idx="9">
                  <c:v>Endowment plan</c:v>
                </c:pt>
                <c:pt idx="10">
                  <c:v>Corporate investor</c:v>
                </c:pt>
              </c:strCache>
            </c:strRef>
          </c:cat>
          <c:val>
            <c:numRef>
              <c:extLst>
                <c:ext xmlns:c15="http://schemas.microsoft.com/office/drawing/2012/chart" uri="{02D57815-91ED-43cb-92C2-25804820EDAC}">
                  <c15:fullRef>
                    <c15:sqref>Investors!$D$36:$D$47</c15:sqref>
                  </c15:fullRef>
                </c:ext>
              </c:extLst>
              <c:f>Investors!$D$37:$D$47</c:f>
              <c:numCache>
                <c:formatCode>0%</c:formatCode>
                <c:ptCount val="11"/>
                <c:pt idx="0">
                  <c:v>0.27934272300469482</c:v>
                </c:pt>
                <c:pt idx="1">
                  <c:v>8.4507042253521125E-2</c:v>
                </c:pt>
                <c:pt idx="2">
                  <c:v>0.12206572769953052</c:v>
                </c:pt>
                <c:pt idx="3">
                  <c:v>7.5117370892018781E-2</c:v>
                </c:pt>
                <c:pt idx="4">
                  <c:v>0.22769953051643194</c:v>
                </c:pt>
                <c:pt idx="5">
                  <c:v>2.3474178403755867E-2</c:v>
                </c:pt>
                <c:pt idx="6">
                  <c:v>3.5211267605633804E-2</c:v>
                </c:pt>
                <c:pt idx="7">
                  <c:v>3.0516431924882629E-2</c:v>
                </c:pt>
                <c:pt idx="8">
                  <c:v>6.3380281690140844E-2</c:v>
                </c:pt>
                <c:pt idx="9">
                  <c:v>3.0516431924882629E-2</c:v>
                </c:pt>
                <c:pt idx="10">
                  <c:v>2.8169014084507043E-2</c:v>
                </c:pt>
              </c:numCache>
            </c:numRef>
          </c:val>
          <c:extLst>
            <c:ext xmlns:c16="http://schemas.microsoft.com/office/drawing/2014/chart" uri="{C3380CC4-5D6E-409C-BE32-E72D297353CC}">
              <c16:uniqueId val="{00000001-AA2E-4C39-AA91-FF9EE43BD8C9}"/>
            </c:ext>
          </c:extLst>
        </c:ser>
        <c:dLbls>
          <c:showLegendKey val="0"/>
          <c:showVal val="0"/>
          <c:showCatName val="0"/>
          <c:showSerName val="0"/>
          <c:showPercent val="0"/>
          <c:showBubbleSize val="0"/>
        </c:dLbls>
        <c:gapWidth val="219"/>
        <c:overlap val="-27"/>
        <c:axId val="1919777792"/>
        <c:axId val="1919774048"/>
      </c:barChart>
      <c:catAx>
        <c:axId val="1919777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9774048"/>
        <c:crosses val="autoZero"/>
        <c:auto val="1"/>
        <c:lblAlgn val="ctr"/>
        <c:lblOffset val="100"/>
        <c:noMultiLvlLbl val="0"/>
      </c:catAx>
      <c:valAx>
        <c:axId val="19197740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Proportion of investors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19777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'[1]Private Equity'!$C$86</c:f>
              <c:strCache>
                <c:ptCount val="1"/>
                <c:pt idx="0">
                  <c:v>Add-on</c:v>
                </c:pt>
              </c:strCache>
            </c:strRef>
          </c:tx>
          <c:spPr>
            <a:solidFill>
              <a:schemeClr val="accent1"/>
            </a:solidFill>
            <a:ln>
              <a:noFill/>
            </a:ln>
            <a:effectLst/>
          </c:spPr>
          <c:invertIfNegative val="0"/>
          <c:cat>
            <c:numRef>
              <c:f>'[1]Private Equity'!$B$87:$B$99</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'[1]Private Equity'!$C$87:$C$99</c:f>
              <c:numCache>
                <c:formatCode>General</c:formatCode>
                <c:ptCount val="13"/>
                <c:pt idx="0">
                  <c:v>4.295481432080187E-3</c:v>
                </c:pt>
                <c:pt idx="1">
                  <c:v>0.66263225597691577</c:v>
                </c:pt>
                <c:pt idx="2">
                  <c:v>6.0616281562065284E-2</c:v>
                </c:pt>
                <c:pt idx="3">
                  <c:v>2.427091286257892E-2</c:v>
                </c:pt>
                <c:pt idx="4">
                  <c:v>0.10879615842325945</c:v>
                </c:pt>
                <c:pt idx="5">
                  <c:v>5.7246936189047125E-3</c:v>
                </c:pt>
                <c:pt idx="6">
                  <c:v>0.23600532713958175</c:v>
                </c:pt>
                <c:pt idx="7">
                  <c:v>6.701657491682031E-2</c:v>
                </c:pt>
                <c:pt idx="8">
                  <c:v>3.6893768086985232E-2</c:v>
                </c:pt>
                <c:pt idx="9">
                  <c:v>0.10754821796069287</c:v>
                </c:pt>
                <c:pt idx="10">
                  <c:v>6.2572177371426438E-2</c:v>
                </c:pt>
                <c:pt idx="11">
                  <c:v>0.33060044788956833</c:v>
                </c:pt>
                <c:pt idx="12">
                  <c:v>7.340808313895214E-2</c:v>
                </c:pt>
              </c:numCache>
            </c:numRef>
          </c:val>
          <c:extLst>
            <c:ext xmlns:c16="http://schemas.microsoft.com/office/drawing/2014/chart" uri="{C3380CC4-5D6E-409C-BE32-E72D297353CC}">
              <c16:uniqueId val="{00000000-B206-4225-98D7-952102CF9B5D}"/>
            </c:ext>
          </c:extLst>
        </c:ser>
        <c:ser>
          <c:idx val="1"/>
          <c:order val="1"/>
          <c:tx>
            <c:strRef>
              <c:f>'[1]Private Equity'!$D$86</c:f>
              <c:strCache>
                <c:ptCount val="1"/>
                <c:pt idx="0">
                  <c:v>Growth capital</c:v>
                </c:pt>
              </c:strCache>
            </c:strRef>
          </c:tx>
          <c:spPr>
            <a:solidFill>
              <a:schemeClr val="accent2"/>
            </a:solidFill>
            <a:ln>
              <a:noFill/>
            </a:ln>
            <a:effectLst/>
          </c:spPr>
          <c:invertIfNegative val="0"/>
          <c:cat>
            <c:numRef>
              <c:f>'[1]Private Equity'!$B$87:$B$99</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'[1]Private Equity'!$D$87:$D$99</c:f>
              <c:numCache>
                <c:formatCode>General</c:formatCode>
                <c:ptCount val="13"/>
                <c:pt idx="0">
                  <c:v>1.7584054048790085E-2</c:v>
                </c:pt>
                <c:pt idx="1">
                  <c:v>4.1748392216991698E-2</c:v>
                </c:pt>
                <c:pt idx="2">
                  <c:v>1.8986586877745765E-2</c:v>
                </c:pt>
                <c:pt idx="3">
                  <c:v>7.1998290822963593E-2</c:v>
                </c:pt>
                <c:pt idx="4">
                  <c:v>0.16098236393788593</c:v>
                </c:pt>
                <c:pt idx="5">
                  <c:v>1.3816490254899456E-3</c:v>
                </c:pt>
                <c:pt idx="6">
                  <c:v>0</c:v>
                </c:pt>
                <c:pt idx="7">
                  <c:v>0</c:v>
                </c:pt>
                <c:pt idx="8">
                  <c:v>1.7534774854811492E-2</c:v>
                </c:pt>
                <c:pt idx="9">
                  <c:v>5.2989160989767789E-3</c:v>
                </c:pt>
                <c:pt idx="10">
                  <c:v>1.246058247148491E-2</c:v>
                </c:pt>
                <c:pt idx="11">
                  <c:v>0.18868183777972122</c:v>
                </c:pt>
                <c:pt idx="12">
                  <c:v>1.872767835236994E-2</c:v>
                </c:pt>
              </c:numCache>
            </c:numRef>
          </c:val>
          <c:extLst>
            <c:ext xmlns:c16="http://schemas.microsoft.com/office/drawing/2014/chart" uri="{C3380CC4-5D6E-409C-BE32-E72D297353CC}">
              <c16:uniqueId val="{00000001-B206-4225-98D7-952102CF9B5D}"/>
            </c:ext>
          </c:extLst>
        </c:ser>
        <c:ser>
          <c:idx val="2"/>
          <c:order val="2"/>
          <c:tx>
            <c:strRef>
              <c:f>'[1]Private Equity'!$E$86</c:f>
              <c:strCache>
                <c:ptCount val="1"/>
                <c:pt idx="0">
                  <c:v>Leveraged buyout</c:v>
                </c:pt>
              </c:strCache>
            </c:strRef>
          </c:tx>
          <c:spPr>
            <a:solidFill>
              <a:schemeClr val="accent3"/>
            </a:solidFill>
            <a:ln>
              <a:noFill/>
            </a:ln>
            <a:effectLst/>
          </c:spPr>
          <c:invertIfNegative val="0"/>
          <c:cat>
            <c:numRef>
              <c:f>'[1]Private Equity'!$B$87:$B$99</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'[1]Private Equity'!$E$87:$E$99</c:f>
              <c:numCache>
                <c:formatCode>General</c:formatCode>
                <c:ptCount val="13"/>
                <c:pt idx="0">
                  <c:v>0.2254937052597665</c:v>
                </c:pt>
                <c:pt idx="1">
                  <c:v>0.25032363879899039</c:v>
                </c:pt>
                <c:pt idx="2">
                  <c:v>0.64569927944517069</c:v>
                </c:pt>
                <c:pt idx="3">
                  <c:v>0.87186861918922176</c:v>
                </c:pt>
                <c:pt idx="4">
                  <c:v>0.61603375499284829</c:v>
                </c:pt>
                <c:pt idx="5">
                  <c:v>0.92609742181230492</c:v>
                </c:pt>
                <c:pt idx="6">
                  <c:v>0.40617664644794177</c:v>
                </c:pt>
                <c:pt idx="7">
                  <c:v>0.61791302578911456</c:v>
                </c:pt>
                <c:pt idx="8">
                  <c:v>0.49436876985747569</c:v>
                </c:pt>
                <c:pt idx="9">
                  <c:v>0.3179140735312761</c:v>
                </c:pt>
                <c:pt idx="10">
                  <c:v>0.43049948081936512</c:v>
                </c:pt>
                <c:pt idx="11">
                  <c:v>0.16203316086555805</c:v>
                </c:pt>
                <c:pt idx="12">
                  <c:v>0.30162763531880338</c:v>
                </c:pt>
              </c:numCache>
            </c:numRef>
          </c:val>
          <c:extLst>
            <c:ext xmlns:c16="http://schemas.microsoft.com/office/drawing/2014/chart" uri="{C3380CC4-5D6E-409C-BE32-E72D297353CC}">
              <c16:uniqueId val="{00000002-B206-4225-98D7-952102CF9B5D}"/>
            </c:ext>
          </c:extLst>
        </c:ser>
        <c:ser>
          <c:idx val="3"/>
          <c:order val="3"/>
          <c:tx>
            <c:strRef>
              <c:f>'[1]Private Equity'!$F$86</c:f>
              <c:strCache>
                <c:ptCount val="1"/>
                <c:pt idx="0">
                  <c:v>PIPE</c:v>
                </c:pt>
              </c:strCache>
            </c:strRef>
          </c:tx>
          <c:spPr>
            <a:solidFill>
              <a:schemeClr val="accent4"/>
            </a:solidFill>
            <a:ln>
              <a:noFill/>
            </a:ln>
            <a:effectLst/>
          </c:spPr>
          <c:invertIfNegative val="0"/>
          <c:cat>
            <c:numRef>
              <c:f>'[1]Private Equity'!$B$87:$B$99</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'[1]Private Equity'!$F$87:$F$99</c:f>
              <c:numCache>
                <c:formatCode>General</c:formatCode>
                <c:ptCount val="13"/>
                <c:pt idx="0">
                  <c:v>0.17047204891508425</c:v>
                </c:pt>
                <c:pt idx="1">
                  <c:v>2.2107585365668703E-2</c:v>
                </c:pt>
                <c:pt idx="2">
                  <c:v>0.10841339267638227</c:v>
                </c:pt>
                <c:pt idx="3">
                  <c:v>3.1862177125235695E-2</c:v>
                </c:pt>
                <c:pt idx="4">
                  <c:v>2.50820322159221E-2</c:v>
                </c:pt>
                <c:pt idx="5">
                  <c:v>5.470788990143706E-2</c:v>
                </c:pt>
                <c:pt idx="6">
                  <c:v>4.7668882564271403E-2</c:v>
                </c:pt>
                <c:pt idx="7">
                  <c:v>4.4361771345803519E-2</c:v>
                </c:pt>
                <c:pt idx="8">
                  <c:v>2.589839853304662E-2</c:v>
                </c:pt>
                <c:pt idx="9">
                  <c:v>2.9454408360654253E-3</c:v>
                </c:pt>
                <c:pt idx="10">
                  <c:v>9.0107432439281487E-2</c:v>
                </c:pt>
                <c:pt idx="11">
                  <c:v>4.8339103583642767E-2</c:v>
                </c:pt>
                <c:pt idx="12">
                  <c:v>1.5861273131553336E-2</c:v>
                </c:pt>
              </c:numCache>
            </c:numRef>
          </c:val>
          <c:extLst>
            <c:ext xmlns:c16="http://schemas.microsoft.com/office/drawing/2014/chart" uri="{C3380CC4-5D6E-409C-BE32-E72D297353CC}">
              <c16:uniqueId val="{00000003-B206-4225-98D7-952102CF9B5D}"/>
            </c:ext>
          </c:extLst>
        </c:ser>
        <c:ser>
          <c:idx val="4"/>
          <c:order val="4"/>
          <c:tx>
            <c:strRef>
              <c:f>'[1]Private Equity'!$G$86</c:f>
              <c:strCache>
                <c:ptCount val="1"/>
                <c:pt idx="0">
                  <c:v>Public-to-private</c:v>
                </c:pt>
              </c:strCache>
            </c:strRef>
          </c:tx>
          <c:spPr>
            <a:solidFill>
              <a:schemeClr val="accent5"/>
            </a:solidFill>
            <a:ln>
              <a:noFill/>
            </a:ln>
            <a:effectLst/>
          </c:spPr>
          <c:invertIfNegative val="0"/>
          <c:cat>
            <c:numRef>
              <c:f>'[1]Private Equity'!$B$87:$B$99</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'[1]Private Equity'!$G$87:$G$99</c:f>
              <c:numCache>
                <c:formatCode>General</c:formatCode>
                <c:ptCount val="13"/>
                <c:pt idx="0">
                  <c:v>0.58215471034427901</c:v>
                </c:pt>
                <c:pt idx="1">
                  <c:v>9.4243931568439732E-3</c:v>
                </c:pt>
                <c:pt idx="2">
                  <c:v>0.14544616582333322</c:v>
                </c:pt>
                <c:pt idx="3">
                  <c:v>0</c:v>
                </c:pt>
                <c:pt idx="4">
                  <c:v>8.9105690430084025E-2</c:v>
                </c:pt>
                <c:pt idx="5">
                  <c:v>1.2088345641863292E-2</c:v>
                </c:pt>
                <c:pt idx="6">
                  <c:v>0.31014914384820491</c:v>
                </c:pt>
                <c:pt idx="7">
                  <c:v>5.7083785208146665E-2</c:v>
                </c:pt>
                <c:pt idx="8">
                  <c:v>0.42530428866768089</c:v>
                </c:pt>
                <c:pt idx="9">
                  <c:v>0.56629335157298877</c:v>
                </c:pt>
                <c:pt idx="10">
                  <c:v>9.4281360172833936E-2</c:v>
                </c:pt>
                <c:pt idx="11">
                  <c:v>0.27034544988150971</c:v>
                </c:pt>
                <c:pt idx="12">
                  <c:v>0.56242065638959393</c:v>
                </c:pt>
              </c:numCache>
            </c:numRef>
          </c:val>
          <c:extLst>
            <c:ext xmlns:c16="http://schemas.microsoft.com/office/drawing/2014/chart" uri="{C3380CC4-5D6E-409C-BE32-E72D297353CC}">
              <c16:uniqueId val="{00000004-B206-4225-98D7-952102CF9B5D}"/>
            </c:ext>
          </c:extLst>
        </c:ser>
        <c:ser>
          <c:idx val="5"/>
          <c:order val="5"/>
          <c:tx>
            <c:strRef>
              <c:f>'[1]Private Equity'!$H$86</c:f>
              <c:strCache>
                <c:ptCount val="1"/>
                <c:pt idx="0">
                  <c:v>Recapitalization</c:v>
                </c:pt>
              </c:strCache>
            </c:strRef>
          </c:tx>
          <c:spPr>
            <a:solidFill>
              <a:schemeClr val="accent6"/>
            </a:solidFill>
            <a:ln>
              <a:noFill/>
            </a:ln>
            <a:effectLst/>
          </c:spPr>
          <c:invertIfNegative val="0"/>
          <c:cat>
            <c:numRef>
              <c:f>'[1]Private Equity'!$B$87:$B$99</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'[1]Private Equity'!$H$87:$H$99</c:f>
              <c:numCache>
                <c:formatCode>General</c:formatCode>
                <c:ptCount val="13"/>
                <c:pt idx="0">
                  <c:v>0</c:v>
                </c:pt>
                <c:pt idx="1">
                  <c:v>1.3763734484589635E-2</c:v>
                </c:pt>
                <c:pt idx="2">
                  <c:v>2.0838293615302907E-2</c:v>
                </c:pt>
                <c:pt idx="3">
                  <c:v>0</c:v>
                </c:pt>
                <c:pt idx="4">
                  <c:v>0</c:v>
                </c:pt>
                <c:pt idx="5">
                  <c:v>0</c:v>
                </c:pt>
                <c:pt idx="6">
                  <c:v>0</c:v>
                </c:pt>
                <c:pt idx="7">
                  <c:v>0.21362484274011495</c:v>
                </c:pt>
                <c:pt idx="8">
                  <c:v>0</c:v>
                </c:pt>
                <c:pt idx="9">
                  <c:v>0</c:v>
                </c:pt>
                <c:pt idx="10">
                  <c:v>0.31007896672560809</c:v>
                </c:pt>
                <c:pt idx="11">
                  <c:v>0</c:v>
                </c:pt>
                <c:pt idx="12">
                  <c:v>2.7954673668727326E-2</c:v>
                </c:pt>
              </c:numCache>
            </c:numRef>
          </c:val>
          <c:extLst>
            <c:ext xmlns:c16="http://schemas.microsoft.com/office/drawing/2014/chart" uri="{C3380CC4-5D6E-409C-BE32-E72D297353CC}">
              <c16:uniqueId val="{00000005-B206-4225-98D7-952102CF9B5D}"/>
            </c:ext>
          </c:extLst>
        </c:ser>
        <c:dLbls>
          <c:showLegendKey val="0"/>
          <c:showVal val="0"/>
          <c:showCatName val="0"/>
          <c:showSerName val="0"/>
          <c:showPercent val="0"/>
          <c:showBubbleSize val="0"/>
        </c:dLbls>
        <c:gapWidth val="150"/>
        <c:overlap val="100"/>
        <c:axId val="26666303"/>
        <c:axId val="28052063"/>
      </c:barChart>
      <c:catAx>
        <c:axId val="266663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052063"/>
        <c:crosses val="autoZero"/>
        <c:auto val="1"/>
        <c:lblAlgn val="ctr"/>
        <c:lblOffset val="100"/>
        <c:noMultiLvlLbl val="0"/>
      </c:catAx>
      <c:valAx>
        <c:axId val="28052063"/>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Proportion of Aggregate Deal Value</a:t>
                </a:r>
                <a:endParaRPr lang="en-GB"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6663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chart" Target="../charts/chart17.xml"/><Relationship Id="rId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editAs="oneCell">
    <xdr:from>
      <xdr:col>0</xdr:col>
      <xdr:colOff>158115</xdr:colOff>
      <xdr:row>0</xdr:row>
      <xdr:rowOff>133350</xdr:rowOff>
    </xdr:from>
    <xdr:to>
      <xdr:col>4</xdr:col>
      <xdr:colOff>401955</xdr:colOff>
      <xdr:row>4</xdr:row>
      <xdr:rowOff>53743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115" y="133350"/>
          <a:ext cx="2891790" cy="6157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408555</xdr:colOff>
      <xdr:row>2</xdr:row>
      <xdr:rowOff>150106</xdr:rowOff>
    </xdr:from>
    <xdr:to>
      <xdr:col>8</xdr:col>
      <xdr:colOff>188149</xdr:colOff>
      <xdr:row>25</xdr:row>
      <xdr:rowOff>65851</xdr:rowOff>
    </xdr:to>
    <xdr:graphicFrame macro="">
      <xdr:nvGraphicFramePr>
        <xdr:cNvPr id="6" name="Chart 5">
          <a:extLst>
            <a:ext uri="{FF2B5EF4-FFF2-40B4-BE49-F238E27FC236}">
              <a16:creationId xmlns:a16="http://schemas.microsoft.com/office/drawing/2014/main" id="{00000000-0008-0000-0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334870</xdr:colOff>
      <xdr:row>40</xdr:row>
      <xdr:rowOff>141006</xdr:rowOff>
    </xdr:from>
    <xdr:to>
      <xdr:col>9</xdr:col>
      <xdr:colOff>1714500</xdr:colOff>
      <xdr:row>63</xdr:row>
      <xdr:rowOff>33618</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0.87502</cdr:x>
      <cdr:y>0.94884</cdr:y>
    </cdr:from>
    <cdr:to>
      <cdr:x>0.99026</cdr:x>
      <cdr:y>1</cdr:y>
    </cdr:to>
    <cdr:sp macro="" textlink="">
      <cdr:nvSpPr>
        <cdr:cNvPr id="2" name="TextBox 1">
          <a:extLst xmlns:a="http://schemas.openxmlformats.org/drawingml/2006/main">
            <a:ext uri="{FF2B5EF4-FFF2-40B4-BE49-F238E27FC236}">
              <a16:creationId xmlns:a16="http://schemas.microsoft.com/office/drawing/2014/main" id="{5DCF839D-CEE3-47BB-A700-3F0A9D73B0E5}"/>
            </a:ext>
          </a:extLst>
        </cdr:cNvPr>
        <cdr:cNvSpPr txBox="1"/>
      </cdr:nvSpPr>
      <cdr:spPr>
        <a:xfrm xmlns:a="http://schemas.openxmlformats.org/drawingml/2006/main">
          <a:off x="7986145" y="3812294"/>
          <a:ext cx="1051749" cy="2055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i="1"/>
            <a:t>Source: Preqin Pro</a:t>
          </a:r>
        </a:p>
      </cdr:txBody>
    </cdr:sp>
  </cdr:relSizeAnchor>
</c:userShapes>
</file>

<file path=xl/drawings/drawing12.xml><?xml version="1.0" encoding="utf-8"?>
<c:userShapes xmlns:c="http://schemas.openxmlformats.org/drawingml/2006/chart">
  <cdr:relSizeAnchor xmlns:cdr="http://schemas.openxmlformats.org/drawingml/2006/chartDrawing">
    <cdr:from>
      <cdr:x>0.86818</cdr:x>
      <cdr:y>0.94128</cdr:y>
    </cdr:from>
    <cdr:to>
      <cdr:x>1</cdr:x>
      <cdr:y>1</cdr:y>
    </cdr:to>
    <cdr:sp macro="" textlink="">
      <cdr:nvSpPr>
        <cdr:cNvPr id="2" name="TextBox 1">
          <a:extLst xmlns:a="http://schemas.openxmlformats.org/drawingml/2006/main">
            <a:ext uri="{FF2B5EF4-FFF2-40B4-BE49-F238E27FC236}">
              <a16:creationId xmlns:a16="http://schemas.microsoft.com/office/drawing/2014/main" id="{BF519D1E-6252-42D5-A6F9-0D4DB6E5C4D9}"/>
            </a:ext>
          </a:extLst>
        </cdr:cNvPr>
        <cdr:cNvSpPr txBox="1"/>
      </cdr:nvSpPr>
      <cdr:spPr>
        <a:xfrm xmlns:a="http://schemas.openxmlformats.org/drawingml/2006/main">
          <a:off x="6775095" y="3774545"/>
          <a:ext cx="1028680" cy="23548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i="1"/>
            <a:t>Source: Preqin Pro</a:t>
          </a:r>
        </a:p>
      </cdr:txBody>
    </cdr:sp>
  </cdr:relSizeAnchor>
</c:userShapes>
</file>

<file path=xl/drawings/drawing13.xml><?xml version="1.0" encoding="utf-8"?>
<xdr:wsDr xmlns:xdr="http://schemas.openxmlformats.org/drawingml/2006/spreadsheetDrawing" xmlns:a="http://schemas.openxmlformats.org/drawingml/2006/main">
  <xdr:twoCellAnchor>
    <xdr:from>
      <xdr:col>4</xdr:col>
      <xdr:colOff>604521</xdr:colOff>
      <xdr:row>2</xdr:row>
      <xdr:rowOff>137053</xdr:rowOff>
    </xdr:from>
    <xdr:to>
      <xdr:col>8</xdr:col>
      <xdr:colOff>736601</xdr:colOff>
      <xdr:row>31</xdr:row>
      <xdr:rowOff>168544</xdr:rowOff>
    </xdr:to>
    <xdr:graphicFrame macro="">
      <xdr:nvGraphicFramePr>
        <xdr:cNvPr id="4" name="Chart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345279</xdr:colOff>
      <xdr:row>44</xdr:row>
      <xdr:rowOff>172242</xdr:rowOff>
    </xdr:from>
    <xdr:to>
      <xdr:col>10</xdr:col>
      <xdr:colOff>1358900</xdr:colOff>
      <xdr:row>71</xdr:row>
      <xdr:rowOff>161440</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348801</xdr:colOff>
      <xdr:row>70</xdr:row>
      <xdr:rowOff>115762</xdr:rowOff>
    </xdr:from>
    <xdr:ext cx="944169" cy="217560"/>
    <xdr:sp macro="" textlink="">
      <xdr:nvSpPr>
        <xdr:cNvPr id="3" name="TextBox 2">
          <a:extLst>
            <a:ext uri="{FF2B5EF4-FFF2-40B4-BE49-F238E27FC236}">
              <a16:creationId xmlns:a16="http://schemas.microsoft.com/office/drawing/2014/main" id="{00000000-0008-0000-0B00-000003000000}"/>
            </a:ext>
          </a:extLst>
        </xdr:cNvPr>
        <xdr:cNvSpPr txBox="1"/>
      </xdr:nvSpPr>
      <xdr:spPr>
        <a:xfrm>
          <a:off x="22421401" y="13450762"/>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 Pro</a:t>
          </a:r>
        </a:p>
      </xdr:txBody>
    </xdr:sp>
    <xdr:clientData/>
  </xdr:oneCellAnchor>
  <xdr:twoCellAnchor>
    <xdr:from>
      <xdr:col>0</xdr:col>
      <xdr:colOff>655611</xdr:colOff>
      <xdr:row>86</xdr:row>
      <xdr:rowOff>121725</xdr:rowOff>
    </xdr:from>
    <xdr:to>
      <xdr:col>7</xdr:col>
      <xdr:colOff>12700</xdr:colOff>
      <xdr:row>117</xdr:row>
      <xdr:rowOff>80720</xdr:rowOff>
    </xdr:to>
    <xdr:graphicFrame macro="">
      <xdr:nvGraphicFramePr>
        <xdr:cNvPr id="5" name="Chart 4">
          <a:extLst>
            <a:ext uri="{FF2B5EF4-FFF2-40B4-BE49-F238E27FC236}">
              <a16:creationId xmlns:a16="http://schemas.microsoft.com/office/drawing/2014/main" id="{00000000-0008-0000-0B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6</xdr:col>
      <xdr:colOff>1361440</xdr:colOff>
      <xdr:row>116</xdr:row>
      <xdr:rowOff>48260</xdr:rowOff>
    </xdr:from>
    <xdr:ext cx="944169" cy="217560"/>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4086840" y="22146260"/>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 Pro</a:t>
          </a:r>
        </a:p>
      </xdr:txBody>
    </xdr:sp>
    <xdr:clientData/>
  </xdr:oneCellAnchor>
</xdr:wsDr>
</file>

<file path=xl/drawings/drawing14.xml><?xml version="1.0" encoding="utf-8"?>
<c:userShapes xmlns:c="http://schemas.openxmlformats.org/drawingml/2006/chart">
  <cdr:relSizeAnchor xmlns:cdr="http://schemas.openxmlformats.org/drawingml/2006/chartDrawing">
    <cdr:from>
      <cdr:x>0.88669</cdr:x>
      <cdr:y>0.93781</cdr:y>
    </cdr:from>
    <cdr:to>
      <cdr:x>0.98793</cdr:x>
      <cdr:y>1</cdr:y>
    </cdr:to>
    <cdr:sp macro="" textlink="">
      <cdr:nvSpPr>
        <cdr:cNvPr id="2" name="TextBox 1">
          <a:extLst xmlns:a="http://schemas.openxmlformats.org/drawingml/2006/main">
            <a:ext uri="{FF2B5EF4-FFF2-40B4-BE49-F238E27FC236}">
              <a16:creationId xmlns:a16="http://schemas.microsoft.com/office/drawing/2014/main" id="{ADEF0203-388E-41F9-AE3C-14CC580F172E}"/>
            </a:ext>
          </a:extLst>
        </cdr:cNvPr>
        <cdr:cNvSpPr txBox="1"/>
      </cdr:nvSpPr>
      <cdr:spPr>
        <a:xfrm xmlns:a="http://schemas.openxmlformats.org/drawingml/2006/main">
          <a:off x="8393883" y="5210464"/>
          <a:ext cx="958397" cy="34552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i="1"/>
            <a:t>Source:</a:t>
          </a:r>
          <a:r>
            <a:rPr lang="en-GB" sz="800" i="1" baseline="0"/>
            <a:t> Preqin Pro</a:t>
          </a:r>
        </a:p>
      </cdr:txBody>
    </cdr:sp>
  </cdr:relSizeAnchor>
</c:userShapes>
</file>

<file path=xl/drawings/drawing15.xml><?xml version="1.0" encoding="utf-8"?>
<xdr:wsDr xmlns:xdr="http://schemas.openxmlformats.org/drawingml/2006/spreadsheetDrawing" xmlns:a="http://schemas.openxmlformats.org/drawingml/2006/main">
  <xdr:twoCellAnchor>
    <xdr:from>
      <xdr:col>3</xdr:col>
      <xdr:colOff>228601</xdr:colOff>
      <xdr:row>2</xdr:row>
      <xdr:rowOff>145457</xdr:rowOff>
    </xdr:from>
    <xdr:to>
      <xdr:col>5</xdr:col>
      <xdr:colOff>1889761</xdr:colOff>
      <xdr:row>23</xdr:row>
      <xdr:rowOff>163285</xdr:rowOff>
    </xdr:to>
    <xdr:graphicFrame macro="">
      <xdr:nvGraphicFramePr>
        <xdr:cNvPr id="5" name="Chart 4">
          <a:extLst>
            <a:ext uri="{FF2B5EF4-FFF2-40B4-BE49-F238E27FC236}">
              <a16:creationId xmlns:a16="http://schemas.microsoft.com/office/drawing/2014/main" id="{00000000-0008-0000-0D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533400</xdr:colOff>
      <xdr:row>37</xdr:row>
      <xdr:rowOff>191770</xdr:rowOff>
    </xdr:from>
    <xdr:to>
      <xdr:col>7</xdr:col>
      <xdr:colOff>965980</xdr:colOff>
      <xdr:row>64</xdr:row>
      <xdr:rowOff>137001</xdr:rowOff>
    </xdr:to>
    <xdr:graphicFrame macro="">
      <xdr:nvGraphicFramePr>
        <xdr:cNvPr id="3" name="Chart 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2286000</xdr:colOff>
      <xdr:row>63</xdr:row>
      <xdr:rowOff>71120</xdr:rowOff>
    </xdr:from>
    <xdr:to>
      <xdr:col>7</xdr:col>
      <xdr:colOff>1117600</xdr:colOff>
      <xdr:row>64</xdr:row>
      <xdr:rowOff>121920</xdr:rowOff>
    </xdr:to>
    <xdr:sp macro="" textlink="">
      <xdr:nvSpPr>
        <xdr:cNvPr id="4" name="TextBox 1">
          <a:extLst>
            <a:ext uri="{FF2B5EF4-FFF2-40B4-BE49-F238E27FC236}">
              <a16:creationId xmlns:a16="http://schemas.microsoft.com/office/drawing/2014/main" id="{00000000-0008-0000-0D00-000004000000}"/>
            </a:ext>
          </a:extLst>
        </xdr:cNvPr>
        <xdr:cNvSpPr txBox="1"/>
      </xdr:nvSpPr>
      <xdr:spPr>
        <a:xfrm>
          <a:off x="14945360" y="11562080"/>
          <a:ext cx="1158240" cy="2235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800" i="1"/>
            <a:t>Source: Preqin Pro</a:t>
          </a: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0.80246</cdr:x>
      <cdr:y>0.93169</cdr:y>
    </cdr:from>
    <cdr:to>
      <cdr:x>0.90262</cdr:x>
      <cdr:y>0.98536</cdr:y>
    </cdr:to>
    <cdr:sp macro="" textlink="">
      <cdr:nvSpPr>
        <cdr:cNvPr id="2" name="TextBox 1">
          <a:extLst xmlns:a="http://schemas.openxmlformats.org/drawingml/2006/main">
            <a:ext uri="{FF2B5EF4-FFF2-40B4-BE49-F238E27FC236}">
              <a16:creationId xmlns:a16="http://schemas.microsoft.com/office/drawing/2014/main" id="{0F13C705-0BE3-40D5-9C11-35D9BAF7D348}"/>
            </a:ext>
          </a:extLst>
        </cdr:cNvPr>
        <cdr:cNvSpPr txBox="1"/>
      </cdr:nvSpPr>
      <cdr:spPr>
        <a:xfrm xmlns:a="http://schemas.openxmlformats.org/drawingml/2006/main">
          <a:off x="4604888" y="3566339"/>
          <a:ext cx="574763" cy="20543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i="1"/>
            <a:t>Source: Preqin Pro</a:t>
          </a:r>
        </a:p>
      </cdr:txBody>
    </cdr:sp>
  </cdr:relSizeAnchor>
</c:userShapes>
</file>

<file path=xl/drawings/drawing17.xml><?xml version="1.0" encoding="utf-8"?>
<xdr:wsDr xmlns:xdr="http://schemas.openxmlformats.org/drawingml/2006/spreadsheetDrawing" xmlns:a="http://schemas.openxmlformats.org/drawingml/2006/main">
  <xdr:twoCellAnchor>
    <xdr:from>
      <xdr:col>3</xdr:col>
      <xdr:colOff>222251</xdr:colOff>
      <xdr:row>2</xdr:row>
      <xdr:rowOff>171451</xdr:rowOff>
    </xdr:from>
    <xdr:to>
      <xdr:col>5</xdr:col>
      <xdr:colOff>1581150</xdr:colOff>
      <xdr:row>21</xdr:row>
      <xdr:rowOff>142876</xdr:rowOff>
    </xdr:to>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0.82327</cdr:x>
      <cdr:y>0.9378</cdr:y>
    </cdr:from>
    <cdr:to>
      <cdr:x>0.98735</cdr:x>
      <cdr:y>1</cdr:y>
    </cdr:to>
    <cdr:sp macro="" textlink="">
      <cdr:nvSpPr>
        <cdr:cNvPr id="2" name="TextBox 1">
          <a:extLst xmlns:a="http://schemas.openxmlformats.org/drawingml/2006/main">
            <a:ext uri="{FF2B5EF4-FFF2-40B4-BE49-F238E27FC236}">
              <a16:creationId xmlns:a16="http://schemas.microsoft.com/office/drawing/2014/main" id="{0F13C705-0BE3-40D5-9C11-35D9BAF7D348}"/>
            </a:ext>
          </a:extLst>
        </cdr:cNvPr>
        <cdr:cNvSpPr txBox="1"/>
      </cdr:nvSpPr>
      <cdr:spPr>
        <a:xfrm xmlns:a="http://schemas.openxmlformats.org/drawingml/2006/main">
          <a:off x="4961159" y="3751669"/>
          <a:ext cx="988789" cy="2488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i="1"/>
            <a:t>Source: Preqin Pro</a:t>
          </a:r>
        </a:p>
      </cdr:txBody>
    </cdr:sp>
  </cdr:relSizeAnchor>
</c:userShapes>
</file>

<file path=xl/drawings/drawing19.xml><?xml version="1.0" encoding="utf-8"?>
<xdr:wsDr xmlns:xdr="http://schemas.openxmlformats.org/drawingml/2006/spreadsheetDrawing" xmlns:a="http://schemas.openxmlformats.org/drawingml/2006/main">
  <xdr:twoCellAnchor>
    <xdr:from>
      <xdr:col>3</xdr:col>
      <xdr:colOff>343640</xdr:colOff>
      <xdr:row>2</xdr:row>
      <xdr:rowOff>165523</xdr:rowOff>
    </xdr:from>
    <xdr:to>
      <xdr:col>6</xdr:col>
      <xdr:colOff>2324100</xdr:colOff>
      <xdr:row>31</xdr:row>
      <xdr:rowOff>3175</xdr:rowOff>
    </xdr:to>
    <xdr:graphicFrame macro="">
      <xdr:nvGraphicFramePr>
        <xdr:cNvPr id="14" name="Chart 13">
          <a:extLst>
            <a:ext uri="{FF2B5EF4-FFF2-40B4-BE49-F238E27FC236}">
              <a16:creationId xmlns:a16="http://schemas.microsoft.com/office/drawing/2014/main" id="{00000000-0008-0000-1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317501</xdr:colOff>
      <xdr:row>34</xdr:row>
      <xdr:rowOff>1</xdr:rowOff>
    </xdr:from>
    <xdr:to>
      <xdr:col>6</xdr:col>
      <xdr:colOff>2311401</xdr:colOff>
      <xdr:row>57</xdr:row>
      <xdr:rowOff>26035</xdr:rowOff>
    </xdr:to>
    <xdr:graphicFrame macro="">
      <xdr:nvGraphicFramePr>
        <xdr:cNvPr id="15" name="Chart 14">
          <a:extLst>
            <a:ext uri="{FF2B5EF4-FFF2-40B4-BE49-F238E27FC236}">
              <a16:creationId xmlns:a16="http://schemas.microsoft.com/office/drawing/2014/main" id="{00000000-0008-0000-1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1437641</xdr:colOff>
      <xdr:row>29</xdr:row>
      <xdr:rowOff>172720</xdr:rowOff>
    </xdr:from>
    <xdr:ext cx="1022592" cy="238516"/>
    <xdr:sp macro="" textlink="">
      <xdr:nvSpPr>
        <xdr:cNvPr id="16" name="TextBox 15">
          <a:extLst>
            <a:ext uri="{FF2B5EF4-FFF2-40B4-BE49-F238E27FC236}">
              <a16:creationId xmlns:a16="http://schemas.microsoft.com/office/drawing/2014/main" id="{00000000-0008-0000-1100-000010000000}"/>
            </a:ext>
          </a:extLst>
        </xdr:cNvPr>
        <xdr:cNvSpPr txBox="1"/>
      </xdr:nvSpPr>
      <xdr:spPr>
        <a:xfrm>
          <a:off x="14163041" y="5697220"/>
          <a:ext cx="1022592" cy="2385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800" i="1"/>
            <a:t>Source: UN PRI</a:t>
          </a:r>
        </a:p>
      </xdr:txBody>
    </xdr:sp>
    <xdr:clientData/>
  </xdr:oneCellAnchor>
  <xdr:oneCellAnchor>
    <xdr:from>
      <xdr:col>6</xdr:col>
      <xdr:colOff>1306966</xdr:colOff>
      <xdr:row>56</xdr:row>
      <xdr:rowOff>14061</xdr:rowOff>
    </xdr:from>
    <xdr:ext cx="944169" cy="217560"/>
    <xdr:sp macro="" textlink="">
      <xdr:nvSpPr>
        <xdr:cNvPr id="17" name="TextBox 16">
          <a:extLst>
            <a:ext uri="{FF2B5EF4-FFF2-40B4-BE49-F238E27FC236}">
              <a16:creationId xmlns:a16="http://schemas.microsoft.com/office/drawing/2014/main" id="{00000000-0008-0000-1100-000011000000}"/>
            </a:ext>
          </a:extLst>
        </xdr:cNvPr>
        <xdr:cNvSpPr txBox="1"/>
      </xdr:nvSpPr>
      <xdr:spPr>
        <a:xfrm>
          <a:off x="14032366" y="10682061"/>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 Pro</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5</xdr:col>
      <xdr:colOff>688522</xdr:colOff>
      <xdr:row>122</xdr:row>
      <xdr:rowOff>143782</xdr:rowOff>
    </xdr:from>
    <xdr:to>
      <xdr:col>8</xdr:col>
      <xdr:colOff>1968501</xdr:colOff>
      <xdr:row>146</xdr:row>
      <xdr:rowOff>31750</xdr:rowOff>
    </xdr:to>
    <xdr:graphicFrame macro="">
      <xdr:nvGraphicFramePr>
        <xdr:cNvPr id="14" name="Chart 1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482986</xdr:colOff>
      <xdr:row>58</xdr:row>
      <xdr:rowOff>178710</xdr:rowOff>
    </xdr:from>
    <xdr:to>
      <xdr:col>12</xdr:col>
      <xdr:colOff>8283</xdr:colOff>
      <xdr:row>87</xdr:row>
      <xdr:rowOff>16566</xdr:rowOff>
    </xdr:to>
    <xdr:graphicFrame macro="">
      <xdr:nvGraphicFramePr>
        <xdr:cNvPr id="7" name="Chart 6" title="Fig. 1: Australia-Focused Private Capital Assets Under Management by Asset Class, 2010 -2020">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1699206</xdr:colOff>
      <xdr:row>86</xdr:row>
      <xdr:rowOff>6174</xdr:rowOff>
    </xdr:from>
    <xdr:to>
      <xdr:col>12</xdr:col>
      <xdr:colOff>552321</xdr:colOff>
      <xdr:row>87</xdr:row>
      <xdr:rowOff>34504</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29520489" y="16008174"/>
          <a:ext cx="1569810" cy="21883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n-GB" sz="800" i="1"/>
            <a:t>Source: Preqin Pro</a:t>
          </a:r>
        </a:p>
      </xdr:txBody>
    </xdr:sp>
    <xdr:clientData/>
  </xdr:twoCellAnchor>
  <xdr:twoCellAnchor>
    <xdr:from>
      <xdr:col>5</xdr:col>
      <xdr:colOff>328544</xdr:colOff>
      <xdr:row>2</xdr:row>
      <xdr:rowOff>176666</xdr:rowOff>
    </xdr:from>
    <xdr:to>
      <xdr:col>9</xdr:col>
      <xdr:colOff>15875</xdr:colOff>
      <xdr:row>28</xdr:row>
      <xdr:rowOff>0</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8</xdr:col>
      <xdr:colOff>1687172</xdr:colOff>
      <xdr:row>26</xdr:row>
      <xdr:rowOff>175533</xdr:rowOff>
    </xdr:from>
    <xdr:ext cx="944169" cy="217560"/>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21340422" y="5128533"/>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 Pro</a:t>
          </a:r>
        </a:p>
      </xdr:txBody>
    </xdr:sp>
    <xdr:clientData/>
  </xdr:oneCellAnchor>
  <xdr:twoCellAnchor>
    <xdr:from>
      <xdr:col>4</xdr:col>
      <xdr:colOff>286598</xdr:colOff>
      <xdr:row>90</xdr:row>
      <xdr:rowOff>168699</xdr:rowOff>
    </xdr:from>
    <xdr:to>
      <xdr:col>7</xdr:col>
      <xdr:colOff>2701637</xdr:colOff>
      <xdr:row>119</xdr:row>
      <xdr:rowOff>17318</xdr:rowOff>
    </xdr:to>
    <xdr:graphicFrame macro="">
      <xdr:nvGraphicFramePr>
        <xdr:cNvPr id="8" name="Chart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7</xdr:col>
      <xdr:colOff>1637504</xdr:colOff>
      <xdr:row>117</xdr:row>
      <xdr:rowOff>172226</xdr:rowOff>
    </xdr:from>
    <xdr:ext cx="944169" cy="217560"/>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18609322" y="22460726"/>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 Pro</a:t>
          </a:r>
        </a:p>
      </xdr:txBody>
    </xdr:sp>
    <xdr:clientData/>
  </xdr:oneCellAnchor>
  <xdr:twoCellAnchor>
    <xdr:from>
      <xdr:col>5</xdr:col>
      <xdr:colOff>304733</xdr:colOff>
      <xdr:row>32</xdr:row>
      <xdr:rowOff>0</xdr:rowOff>
    </xdr:from>
    <xdr:to>
      <xdr:col>9</xdr:col>
      <xdr:colOff>0</xdr:colOff>
      <xdr:row>55</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8</xdr:col>
      <xdr:colOff>324303</xdr:colOff>
      <xdr:row>53</xdr:row>
      <xdr:rowOff>188233</xdr:rowOff>
    </xdr:from>
    <xdr:ext cx="2363660" cy="21025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9983903" y="10284733"/>
          <a:ext cx="2363660"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 Pro. Data as of September 2022</a:t>
          </a:r>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3</xdr:col>
      <xdr:colOff>279400</xdr:colOff>
      <xdr:row>2</xdr:row>
      <xdr:rowOff>177800</xdr:rowOff>
    </xdr:from>
    <xdr:to>
      <xdr:col>6</xdr:col>
      <xdr:colOff>901701</xdr:colOff>
      <xdr:row>23</xdr:row>
      <xdr:rowOff>143188</xdr:rowOff>
    </xdr:to>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292100</xdr:colOff>
      <xdr:row>27</xdr:row>
      <xdr:rowOff>0</xdr:rowOff>
    </xdr:from>
    <xdr:to>
      <xdr:col>6</xdr:col>
      <xdr:colOff>850900</xdr:colOff>
      <xdr:row>47</xdr:row>
      <xdr:rowOff>80009</xdr:rowOff>
    </xdr:to>
    <xdr:graphicFrame macro="">
      <xdr:nvGraphicFramePr>
        <xdr:cNvPr id="3" name="Chart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2189481</xdr:colOff>
      <xdr:row>22</xdr:row>
      <xdr:rowOff>170181</xdr:rowOff>
    </xdr:from>
    <xdr:to>
      <xdr:col>6</xdr:col>
      <xdr:colOff>1092201</xdr:colOff>
      <xdr:row>24</xdr:row>
      <xdr:rowOff>25401</xdr:rowOff>
    </xdr:to>
    <xdr:sp macro="" textlink="">
      <xdr:nvSpPr>
        <xdr:cNvPr id="4" name="TextBox 1">
          <a:extLst>
            <a:ext uri="{FF2B5EF4-FFF2-40B4-BE49-F238E27FC236}">
              <a16:creationId xmlns:a16="http://schemas.microsoft.com/office/drawing/2014/main" id="{00000000-0008-0000-1300-000004000000}"/>
            </a:ext>
          </a:extLst>
        </xdr:cNvPr>
        <xdr:cNvSpPr txBox="1"/>
      </xdr:nvSpPr>
      <xdr:spPr>
        <a:xfrm>
          <a:off x="12578081" y="4361181"/>
          <a:ext cx="1239520" cy="23622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800" i="1"/>
            <a:t>Source: Preqin Pro</a:t>
          </a:r>
        </a:p>
      </xdr:txBody>
    </xdr:sp>
    <xdr:clientData/>
  </xdr:twoCellAnchor>
  <xdr:twoCellAnchor>
    <xdr:from>
      <xdr:col>5</xdr:col>
      <xdr:colOff>2212341</xdr:colOff>
      <xdr:row>46</xdr:row>
      <xdr:rowOff>96521</xdr:rowOff>
    </xdr:from>
    <xdr:to>
      <xdr:col>6</xdr:col>
      <xdr:colOff>927101</xdr:colOff>
      <xdr:row>47</xdr:row>
      <xdr:rowOff>88901</xdr:rowOff>
    </xdr:to>
    <xdr:sp macro="" textlink="">
      <xdr:nvSpPr>
        <xdr:cNvPr id="5" name="TextBox 1">
          <a:extLst>
            <a:ext uri="{FF2B5EF4-FFF2-40B4-BE49-F238E27FC236}">
              <a16:creationId xmlns:a16="http://schemas.microsoft.com/office/drawing/2014/main" id="{00000000-0008-0000-1300-000005000000}"/>
            </a:ext>
          </a:extLst>
        </xdr:cNvPr>
        <xdr:cNvSpPr txBox="1"/>
      </xdr:nvSpPr>
      <xdr:spPr>
        <a:xfrm>
          <a:off x="12600941" y="8859521"/>
          <a:ext cx="1051560" cy="18288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800" i="1"/>
            <a:t>Source: Preqin Pro</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0.73773</cdr:x>
      <cdr:y>0.94606</cdr:y>
    </cdr:from>
    <cdr:to>
      <cdr:x>1</cdr:x>
      <cdr:y>0.9932</cdr:y>
    </cdr:to>
    <cdr:sp macro="" textlink="">
      <cdr:nvSpPr>
        <cdr:cNvPr id="2" name="TextBox 2">
          <a:extLst xmlns:a="http://schemas.openxmlformats.org/drawingml/2006/main">
            <a:ext uri="{FF2B5EF4-FFF2-40B4-BE49-F238E27FC236}">
              <a16:creationId xmlns:a16="http://schemas.microsoft.com/office/drawing/2014/main" id="{98564070-702C-484E-BC8F-547FFC2088A4}"/>
            </a:ext>
          </a:extLst>
        </cdr:cNvPr>
        <cdr:cNvSpPr txBox="1"/>
      </cdr:nvSpPr>
      <cdr:spPr>
        <a:xfrm xmlns:a="http://schemas.openxmlformats.org/drawingml/2006/main">
          <a:off x="6949449" y="4219397"/>
          <a:ext cx="2470595"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800" i="1"/>
            <a:t>Source: Preqin Pro. Most up-to-date</a:t>
          </a:r>
          <a:r>
            <a:rPr lang="en-GB" sz="800" i="1" baseline="0"/>
            <a:t> data</a:t>
          </a:r>
          <a:endParaRPr lang="en-GB" sz="800" i="1"/>
        </a:p>
      </cdr:txBody>
    </cdr:sp>
  </cdr:relSizeAnchor>
</c:userShapes>
</file>

<file path=xl/drawings/drawing4.xml><?xml version="1.0" encoding="utf-8"?>
<xdr:wsDr xmlns:xdr="http://schemas.openxmlformats.org/drawingml/2006/spreadsheetDrawing" xmlns:a="http://schemas.openxmlformats.org/drawingml/2006/main">
  <xdr:twoCellAnchor>
    <xdr:from>
      <xdr:col>7</xdr:col>
      <xdr:colOff>173334</xdr:colOff>
      <xdr:row>2</xdr:row>
      <xdr:rowOff>58896</xdr:rowOff>
    </xdr:from>
    <xdr:to>
      <xdr:col>11</xdr:col>
      <xdr:colOff>1721614</xdr:colOff>
      <xdr:row>29</xdr:row>
      <xdr:rowOff>156882</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264613</xdr:colOff>
      <xdr:row>90</xdr:row>
      <xdr:rowOff>114844</xdr:rowOff>
    </xdr:from>
    <xdr:to>
      <xdr:col>11</xdr:col>
      <xdr:colOff>842675</xdr:colOff>
      <xdr:row>121</xdr:row>
      <xdr:rowOff>102054</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11</xdr:col>
      <xdr:colOff>679607</xdr:colOff>
      <xdr:row>28</xdr:row>
      <xdr:rowOff>174211</xdr:rowOff>
    </xdr:from>
    <xdr:ext cx="944169" cy="217560"/>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28458989" y="5508211"/>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a:t>
          </a:r>
          <a:r>
            <a:rPr lang="en-GB" sz="800" i="1" baseline="0"/>
            <a:t> Pro</a:t>
          </a:r>
          <a:endParaRPr lang="en-GB" sz="800" i="1"/>
        </a:p>
      </xdr:txBody>
    </xdr:sp>
    <xdr:clientData/>
  </xdr:oneCellAnchor>
  <xdr:oneCellAnchor>
    <xdr:from>
      <xdr:col>10</xdr:col>
      <xdr:colOff>704169</xdr:colOff>
      <xdr:row>120</xdr:row>
      <xdr:rowOff>59812</xdr:rowOff>
    </xdr:from>
    <xdr:ext cx="2708562" cy="210250"/>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25793019" y="22919812"/>
          <a:ext cx="2708562"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 Investor Surveys, Nov 2018 − Nov 2022</a:t>
          </a:r>
        </a:p>
      </xdr:txBody>
    </xdr:sp>
    <xdr:clientData/>
  </xdr:oneCellAnchor>
  <xdr:twoCellAnchor>
    <xdr:from>
      <xdr:col>4</xdr:col>
      <xdr:colOff>326198</xdr:colOff>
      <xdr:row>34</xdr:row>
      <xdr:rowOff>0</xdr:rowOff>
    </xdr:from>
    <xdr:to>
      <xdr:col>7</xdr:col>
      <xdr:colOff>1161267</xdr:colOff>
      <xdr:row>64</xdr:row>
      <xdr:rowOff>13048</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7</xdr:col>
      <xdr:colOff>156882</xdr:colOff>
      <xdr:row>63</xdr:row>
      <xdr:rowOff>0</xdr:rowOff>
    </xdr:from>
    <xdr:ext cx="944169" cy="217560"/>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17088970" y="12001500"/>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a:t>
          </a:r>
          <a:r>
            <a:rPr lang="en-GB" sz="800" i="1" baseline="0"/>
            <a:t> Pro</a:t>
          </a:r>
          <a:endParaRPr lang="en-GB" sz="800" i="1"/>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14</xdr:col>
      <xdr:colOff>1217084</xdr:colOff>
      <xdr:row>124</xdr:row>
      <xdr:rowOff>0</xdr:rowOff>
    </xdr:from>
    <xdr:ext cx="944169" cy="217560"/>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33898417" y="18975917"/>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a:t>
          </a:r>
          <a:r>
            <a:rPr lang="en-GB" sz="800" i="1" baseline="0"/>
            <a:t> Pro</a:t>
          </a:r>
          <a:endParaRPr lang="en-GB" sz="800" i="1"/>
        </a:p>
      </xdr:txBody>
    </xdr:sp>
    <xdr:clientData/>
  </xdr:oneCellAnchor>
  <xdr:oneCellAnchor>
    <xdr:from>
      <xdr:col>8</xdr:col>
      <xdr:colOff>586921</xdr:colOff>
      <xdr:row>155</xdr:row>
      <xdr:rowOff>79299</xdr:rowOff>
    </xdr:from>
    <xdr:ext cx="944169" cy="217560"/>
    <xdr:sp macro="" textlink="">
      <xdr:nvSpPr>
        <xdr:cNvPr id="18" name="TextBox 17">
          <a:extLst>
            <a:ext uri="{FF2B5EF4-FFF2-40B4-BE49-F238E27FC236}">
              <a16:creationId xmlns:a16="http://schemas.microsoft.com/office/drawing/2014/main" id="{00000000-0008-0000-0500-000012000000}"/>
            </a:ext>
          </a:extLst>
        </xdr:cNvPr>
        <xdr:cNvSpPr txBox="1"/>
      </xdr:nvSpPr>
      <xdr:spPr>
        <a:xfrm>
          <a:off x="18557421" y="36731499"/>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 Pro</a:t>
          </a:r>
        </a:p>
      </xdr:txBody>
    </xdr:sp>
    <xdr:clientData/>
  </xdr:oneCellAnchor>
  <xdr:twoCellAnchor>
    <xdr:from>
      <xdr:col>8</xdr:col>
      <xdr:colOff>781050</xdr:colOff>
      <xdr:row>79</xdr:row>
      <xdr:rowOff>161925</xdr:rowOff>
    </xdr:from>
    <xdr:to>
      <xdr:col>12</xdr:col>
      <xdr:colOff>1685925</xdr:colOff>
      <xdr:row>106</xdr:row>
      <xdr:rowOff>0</xdr:rowOff>
    </xdr:to>
    <xdr:graphicFrame macro="">
      <xdr:nvGraphicFramePr>
        <xdr:cNvPr id="19" name="Chart 18">
          <a:extLst>
            <a:ext uri="{FF2B5EF4-FFF2-40B4-BE49-F238E27FC236}">
              <a16:creationId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16</xdr:col>
      <xdr:colOff>1217084</xdr:colOff>
      <xdr:row>124</xdr:row>
      <xdr:rowOff>0</xdr:rowOff>
    </xdr:from>
    <xdr:ext cx="944169" cy="217560"/>
    <xdr:sp macro="" textlink="">
      <xdr:nvSpPr>
        <xdr:cNvPr id="20" name="TextBox 19">
          <a:extLst>
            <a:ext uri="{FF2B5EF4-FFF2-40B4-BE49-F238E27FC236}">
              <a16:creationId xmlns:a16="http://schemas.microsoft.com/office/drawing/2014/main" id="{00000000-0008-0000-0500-000014000000}"/>
            </a:ext>
          </a:extLst>
        </xdr:cNvPr>
        <xdr:cNvSpPr txBox="1"/>
      </xdr:nvSpPr>
      <xdr:spPr>
        <a:xfrm>
          <a:off x="36413864" y="30708600"/>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a:t>
          </a:r>
          <a:r>
            <a:rPr lang="en-GB" sz="800" i="1" baseline="0"/>
            <a:t> Pro</a:t>
          </a:r>
          <a:endParaRPr lang="en-GB" sz="800" i="1"/>
        </a:p>
      </xdr:txBody>
    </xdr:sp>
    <xdr:clientData/>
  </xdr:oneCellAnchor>
  <xdr:twoCellAnchor>
    <xdr:from>
      <xdr:col>5</xdr:col>
      <xdr:colOff>292100</xdr:colOff>
      <xdr:row>126</xdr:row>
      <xdr:rowOff>133350</xdr:rowOff>
    </xdr:from>
    <xdr:to>
      <xdr:col>8</xdr:col>
      <xdr:colOff>1543050</xdr:colOff>
      <xdr:row>155</xdr:row>
      <xdr:rowOff>63500</xdr:rowOff>
    </xdr:to>
    <xdr:graphicFrame macro="">
      <xdr:nvGraphicFramePr>
        <xdr:cNvPr id="23" name="Chart 22">
          <a:extLst>
            <a:ext uri="{FF2B5EF4-FFF2-40B4-BE49-F238E27FC236}">
              <a16:creationId xmlns:a16="http://schemas.microsoft.com/office/drawing/2014/main" id="{00000000-0008-0000-05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234948</xdr:colOff>
      <xdr:row>2</xdr:row>
      <xdr:rowOff>177800</xdr:rowOff>
    </xdr:from>
    <xdr:to>
      <xdr:col>9</xdr:col>
      <xdr:colOff>50800</xdr:colOff>
      <xdr:row>31</xdr:row>
      <xdr:rowOff>0</xdr:rowOff>
    </xdr:to>
    <xdr:graphicFrame macro="">
      <xdr:nvGraphicFramePr>
        <xdr:cNvPr id="2" name="Chart 1">
          <a:extLst>
            <a:ext uri="{FF2B5EF4-FFF2-40B4-BE49-F238E27FC236}">
              <a16:creationId xmlns:a16="http://schemas.microsoft.com/office/drawing/2014/main" id="{8766B01F-46CC-A062-7433-C181A8D13CA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8</xdr:col>
      <xdr:colOff>1344536</xdr:colOff>
      <xdr:row>29</xdr:row>
      <xdr:rowOff>178783</xdr:rowOff>
    </xdr:from>
    <xdr:ext cx="944169" cy="217560"/>
    <xdr:sp macro="" textlink="">
      <xdr:nvSpPr>
        <xdr:cNvPr id="15" name="TextBox 14">
          <a:extLst>
            <a:ext uri="{FF2B5EF4-FFF2-40B4-BE49-F238E27FC236}">
              <a16:creationId xmlns:a16="http://schemas.microsoft.com/office/drawing/2014/main" id="{00000000-0008-0000-0500-00000F000000}"/>
            </a:ext>
          </a:extLst>
        </xdr:cNvPr>
        <xdr:cNvSpPr txBox="1"/>
      </xdr:nvSpPr>
      <xdr:spPr>
        <a:xfrm>
          <a:off x="18743536" y="5703283"/>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 Pro</a:t>
          </a:r>
        </a:p>
      </xdr:txBody>
    </xdr:sp>
    <xdr:clientData/>
  </xdr:oneCellAnchor>
  <xdr:twoCellAnchor>
    <xdr:from>
      <xdr:col>5</xdr:col>
      <xdr:colOff>260348</xdr:colOff>
      <xdr:row>48</xdr:row>
      <xdr:rowOff>165118</xdr:rowOff>
    </xdr:from>
    <xdr:to>
      <xdr:col>9</xdr:col>
      <xdr:colOff>38100</xdr:colOff>
      <xdr:row>76</xdr:row>
      <xdr:rowOff>127000</xdr:rowOff>
    </xdr:to>
    <xdr:graphicFrame macro="">
      <xdr:nvGraphicFramePr>
        <xdr:cNvPr id="6" name="Chart 5">
          <a:extLst>
            <a:ext uri="{FF2B5EF4-FFF2-40B4-BE49-F238E27FC236}">
              <a16:creationId xmlns:a16="http://schemas.microsoft.com/office/drawing/2014/main" id="{600BF2B0-F608-776E-346E-6CF8046AD2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8</xdr:col>
      <xdr:colOff>1346200</xdr:colOff>
      <xdr:row>75</xdr:row>
      <xdr:rowOff>114300</xdr:rowOff>
    </xdr:from>
    <xdr:ext cx="944169" cy="217560"/>
    <xdr:sp macro="" textlink="">
      <xdr:nvSpPr>
        <xdr:cNvPr id="7" name="TextBox 6">
          <a:extLst>
            <a:ext uri="{FF2B5EF4-FFF2-40B4-BE49-F238E27FC236}">
              <a16:creationId xmlns:a16="http://schemas.microsoft.com/office/drawing/2014/main" id="{A10DB519-77EC-4720-A3FA-F5158D6C1125}"/>
            </a:ext>
          </a:extLst>
        </xdr:cNvPr>
        <xdr:cNvSpPr txBox="1"/>
      </xdr:nvSpPr>
      <xdr:spPr>
        <a:xfrm>
          <a:off x="18745200" y="14401800"/>
          <a:ext cx="94416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i="1"/>
            <a:t>Source: Preqin Pro</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0.8955</cdr:x>
      <cdr:y>0.94762</cdr:y>
    </cdr:from>
    <cdr:to>
      <cdr:x>1</cdr:x>
      <cdr:y>1</cdr:y>
    </cdr:to>
    <cdr:sp macro="" textlink="">
      <cdr:nvSpPr>
        <cdr:cNvPr id="2" name="TextBox 1">
          <a:extLst xmlns:a="http://schemas.openxmlformats.org/drawingml/2006/main">
            <a:ext uri="{FF2B5EF4-FFF2-40B4-BE49-F238E27FC236}">
              <a16:creationId xmlns:a16="http://schemas.microsoft.com/office/drawing/2014/main" id="{DD9784D7-6814-4252-85FF-709E09E425FB}"/>
            </a:ext>
          </a:extLst>
        </cdr:cNvPr>
        <cdr:cNvSpPr txBox="1"/>
      </cdr:nvSpPr>
      <cdr:spPr>
        <a:xfrm xmlns:a="http://schemas.openxmlformats.org/drawingml/2006/main">
          <a:off x="8876426" y="4385927"/>
          <a:ext cx="1035830" cy="24245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i="1"/>
            <a:t>Source: Preqin</a:t>
          </a:r>
          <a:r>
            <a:rPr lang="en-GB" sz="800" i="1" baseline="0"/>
            <a:t> Pro</a:t>
          </a:r>
          <a:endParaRPr lang="en-GB" sz="800" i="1"/>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281029</xdr:colOff>
      <xdr:row>2</xdr:row>
      <xdr:rowOff>165101</xdr:rowOff>
    </xdr:from>
    <xdr:to>
      <xdr:col>8</xdr:col>
      <xdr:colOff>1735044</xdr:colOff>
      <xdr:row>28</xdr:row>
      <xdr:rowOff>50801</xdr:rowOff>
    </xdr:to>
    <xdr:graphicFrame macro="">
      <xdr:nvGraphicFramePr>
        <xdr:cNvPr id="5" name="Chart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211787</xdr:colOff>
      <xdr:row>48</xdr:row>
      <xdr:rowOff>12700</xdr:rowOff>
    </xdr:from>
    <xdr:to>
      <xdr:col>9</xdr:col>
      <xdr:colOff>1830916</xdr:colOff>
      <xdr:row>71</xdr:row>
      <xdr:rowOff>102557</xdr:rowOff>
    </xdr:to>
    <xdr:graphicFrame macro="">
      <xdr:nvGraphicFramePr>
        <xdr:cNvPr id="8" name="Chart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641089</xdr:colOff>
      <xdr:row>89</xdr:row>
      <xdr:rowOff>40641</xdr:rowOff>
    </xdr:from>
    <xdr:to>
      <xdr:col>7</xdr:col>
      <xdr:colOff>12700</xdr:colOff>
      <xdr:row>113</xdr:row>
      <xdr:rowOff>172721</xdr:rowOff>
    </xdr:to>
    <xdr:graphicFrame macro="">
      <xdr:nvGraphicFramePr>
        <xdr:cNvPr id="4" name="Chart 3">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126</xdr:row>
      <xdr:rowOff>142875</xdr:rowOff>
    </xdr:from>
    <xdr:to>
      <xdr:col>7</xdr:col>
      <xdr:colOff>25400</xdr:colOff>
      <xdr:row>152</xdr:row>
      <xdr:rowOff>177800</xdr:rowOff>
    </xdr:to>
    <xdr:graphicFrame macro="">
      <xdr:nvGraphicFramePr>
        <xdr:cNvPr id="7" name="Chart 6">
          <a:extLst>
            <a:ext uri="{FF2B5EF4-FFF2-40B4-BE49-F238E27FC236}">
              <a16:creationId xmlns:a16="http://schemas.microsoft.com/office/drawing/2014/main" id="{00000000-0008-0000-07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501648</xdr:colOff>
      <xdr:row>179</xdr:row>
      <xdr:rowOff>0</xdr:rowOff>
    </xdr:from>
    <xdr:to>
      <xdr:col>9</xdr:col>
      <xdr:colOff>0</xdr:colOff>
      <xdr:row>204</xdr:row>
      <xdr:rowOff>38100</xdr:rowOff>
    </xdr:to>
    <xdr:graphicFrame macro="">
      <xdr:nvGraphicFramePr>
        <xdr:cNvPr id="6" name="Chart 5">
          <a:extLst>
            <a:ext uri="{FF2B5EF4-FFF2-40B4-BE49-F238E27FC236}">
              <a16:creationId xmlns:a16="http://schemas.microsoft.com/office/drawing/2014/main" id="{C2D85E03-6DDC-FE81-1C90-CAA11AE1FBF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0.9004</cdr:x>
      <cdr:y>0.94589</cdr:y>
    </cdr:from>
    <cdr:to>
      <cdr:x>0.99683</cdr:x>
      <cdr:y>0.99392</cdr:y>
    </cdr:to>
    <cdr:sp macro="" textlink="">
      <cdr:nvSpPr>
        <cdr:cNvPr id="2" name="TextBox 1">
          <a:extLst xmlns:a="http://schemas.openxmlformats.org/drawingml/2006/main">
            <a:ext uri="{FF2B5EF4-FFF2-40B4-BE49-F238E27FC236}">
              <a16:creationId xmlns:a16="http://schemas.microsoft.com/office/drawing/2014/main" id="{1F31CA3C-86C5-4D20-A795-FCF97FDAB26D}"/>
            </a:ext>
          </a:extLst>
        </cdr:cNvPr>
        <cdr:cNvSpPr txBox="1"/>
      </cdr:nvSpPr>
      <cdr:spPr>
        <a:xfrm xmlns:a="http://schemas.openxmlformats.org/drawingml/2006/main">
          <a:off x="9001857" y="4036775"/>
          <a:ext cx="964088" cy="20494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i="1"/>
            <a:t>Source: Preqin Pro</a:t>
          </a:r>
        </a:p>
      </cdr:txBody>
    </cdr:sp>
  </cdr:relSizeAnchor>
</c:userShapes>
</file>

<file path=xl/drawings/drawing9.xml><?xml version="1.0" encoding="utf-8"?>
<c:userShapes xmlns:c="http://schemas.openxmlformats.org/drawingml/2006/chart">
  <cdr:relSizeAnchor xmlns:cdr="http://schemas.openxmlformats.org/drawingml/2006/chartDrawing">
    <cdr:from>
      <cdr:x>0.8981</cdr:x>
      <cdr:y>0.94108</cdr:y>
    </cdr:from>
    <cdr:to>
      <cdr:x>0.99131</cdr:x>
      <cdr:y>0.99386</cdr:y>
    </cdr:to>
    <cdr:sp macro="" textlink="">
      <cdr:nvSpPr>
        <cdr:cNvPr id="2" name="TextBox 1">
          <a:extLst xmlns:a="http://schemas.openxmlformats.org/drawingml/2006/main">
            <a:ext uri="{FF2B5EF4-FFF2-40B4-BE49-F238E27FC236}">
              <a16:creationId xmlns:a16="http://schemas.microsoft.com/office/drawing/2014/main" id="{D553C3C3-D662-4557-AA57-989620FC0106}"/>
            </a:ext>
          </a:extLst>
        </cdr:cNvPr>
        <cdr:cNvSpPr txBox="1"/>
      </cdr:nvSpPr>
      <cdr:spPr>
        <a:xfrm xmlns:a="http://schemas.openxmlformats.org/drawingml/2006/main">
          <a:off x="8954342" y="3974209"/>
          <a:ext cx="929356" cy="22287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i="1"/>
            <a:t>Source: Preqin Pro</a:t>
          </a:r>
        </a:p>
      </cdr:txBody>
    </cdr:sp>
  </cdr:relSizeAnchor>
</c:userShapes>
</file>

<file path=xl/externalLinks/_rels/externalLink1.xml.rels><?xml version="1.0" encoding="UTF-8" standalone="yes"?>
<Relationships xmlns="http://schemas.openxmlformats.org/package/2006/relationships"><Relationship Id="rId2" Type="http://schemas.openxmlformats.org/officeDocument/2006/relationships/externalLinkPath" Target="file:///S:\Research\SNG\SG%20Research\Shared%20Research\Projects\Aus%202023\Final%20Data%20Pack\Final%202023%20AIC%20Yearbook%20datapack.xlsx" TargetMode="External"/><Relationship Id="rId1" Type="http://schemas.openxmlformats.org/officeDocument/2006/relationships/externalLinkPath" Target="/Research/SNG/SG%20Research/Shared%20Research/Projects/Aus%202023/Final%20Data%20Pack/Final%202023%20AIC%20Yearbook%20datapac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itle Page"/>
      <sheetName val="PC in Australia"/>
      <sheetName val="Investors"/>
      <sheetName val="Private Equity"/>
      <sheetName val="Venture Capital"/>
      <sheetName val="Private Debt"/>
      <sheetName val="Real Estate"/>
      <sheetName val="Infrastructure"/>
      <sheetName val="Natural Resources"/>
      <sheetName val="ESG"/>
      <sheetName val="Foreign investments"/>
    </sheetNames>
    <sheetDataSet>
      <sheetData sheetId="0"/>
      <sheetData sheetId="1"/>
      <sheetData sheetId="2"/>
      <sheetData sheetId="3">
        <row r="86">
          <cell r="C86" t="str">
            <v>Add-on</v>
          </cell>
          <cell r="D86" t="str">
            <v>Growth capital</v>
          </cell>
          <cell r="E86" t="str">
            <v>Leveraged buyout</v>
          </cell>
          <cell r="F86" t="str">
            <v>PIPE</v>
          </cell>
          <cell r="G86" t="str">
            <v>Public-to-private</v>
          </cell>
          <cell r="H86" t="str">
            <v>Recapitalization</v>
          </cell>
        </row>
        <row r="87">
          <cell r="B87">
            <v>2010</v>
          </cell>
          <cell r="C87">
            <v>4.295481432080187E-3</v>
          </cell>
          <cell r="D87">
            <v>1.7584054048790085E-2</v>
          </cell>
          <cell r="E87">
            <v>0.2254937052597665</v>
          </cell>
          <cell r="F87">
            <v>0.17047204891508425</v>
          </cell>
          <cell r="G87">
            <v>0.58215471034427901</v>
          </cell>
          <cell r="H87">
            <v>0</v>
          </cell>
        </row>
        <row r="88">
          <cell r="B88">
            <v>2011</v>
          </cell>
          <cell r="C88">
            <v>0.66263225597691577</v>
          </cell>
          <cell r="D88">
            <v>4.1748392216991698E-2</v>
          </cell>
          <cell r="E88">
            <v>0.25032363879899039</v>
          </cell>
          <cell r="F88">
            <v>2.2107585365668703E-2</v>
          </cell>
          <cell r="G88">
            <v>9.4243931568439732E-3</v>
          </cell>
          <cell r="H88">
            <v>1.3763734484589635E-2</v>
          </cell>
        </row>
        <row r="89">
          <cell r="B89">
            <v>2012</v>
          </cell>
          <cell r="C89">
            <v>6.0616281562065284E-2</v>
          </cell>
          <cell r="D89">
            <v>1.8986586877745765E-2</v>
          </cell>
          <cell r="E89">
            <v>0.64569927944517069</v>
          </cell>
          <cell r="F89">
            <v>0.10841339267638227</v>
          </cell>
          <cell r="G89">
            <v>0.14544616582333322</v>
          </cell>
          <cell r="H89">
            <v>2.0838293615302907E-2</v>
          </cell>
        </row>
        <row r="90">
          <cell r="B90">
            <v>2013</v>
          </cell>
          <cell r="C90">
            <v>2.427091286257892E-2</v>
          </cell>
          <cell r="D90">
            <v>7.1998290822963593E-2</v>
          </cell>
          <cell r="E90">
            <v>0.87186861918922176</v>
          </cell>
          <cell r="F90">
            <v>3.1862177125235695E-2</v>
          </cell>
          <cell r="G90">
            <v>0</v>
          </cell>
          <cell r="H90">
            <v>0</v>
          </cell>
        </row>
        <row r="91">
          <cell r="B91">
            <v>2014</v>
          </cell>
          <cell r="C91">
            <v>0.10879615842325945</v>
          </cell>
          <cell r="D91">
            <v>0.16098236393788593</v>
          </cell>
          <cell r="E91">
            <v>0.61603375499284829</v>
          </cell>
          <cell r="F91">
            <v>2.50820322159221E-2</v>
          </cell>
          <cell r="G91">
            <v>8.9105690430084025E-2</v>
          </cell>
          <cell r="H91">
            <v>0</v>
          </cell>
        </row>
        <row r="92">
          <cell r="B92">
            <v>2015</v>
          </cell>
          <cell r="C92">
            <v>5.7246936189047125E-3</v>
          </cell>
          <cell r="D92">
            <v>1.3816490254899456E-3</v>
          </cell>
          <cell r="E92">
            <v>0.92609742181230492</v>
          </cell>
          <cell r="F92">
            <v>5.470788990143706E-2</v>
          </cell>
          <cell r="G92">
            <v>1.2088345641863292E-2</v>
          </cell>
          <cell r="H92">
            <v>0</v>
          </cell>
        </row>
        <row r="93">
          <cell r="B93">
            <v>2016</v>
          </cell>
          <cell r="C93">
            <v>0.23600532713958175</v>
          </cell>
          <cell r="D93">
            <v>0</v>
          </cell>
          <cell r="E93">
            <v>0.40617664644794177</v>
          </cell>
          <cell r="F93">
            <v>4.7668882564271403E-2</v>
          </cell>
          <cell r="G93">
            <v>0.31014914384820491</v>
          </cell>
          <cell r="H93">
            <v>0</v>
          </cell>
        </row>
        <row r="94">
          <cell r="B94">
            <v>2017</v>
          </cell>
          <cell r="C94">
            <v>6.701657491682031E-2</v>
          </cell>
          <cell r="D94">
            <v>0</v>
          </cell>
          <cell r="E94">
            <v>0.61791302578911456</v>
          </cell>
          <cell r="F94">
            <v>4.4361771345803519E-2</v>
          </cell>
          <cell r="G94">
            <v>5.7083785208146665E-2</v>
          </cell>
          <cell r="H94">
            <v>0.21362484274011495</v>
          </cell>
        </row>
        <row r="95">
          <cell r="B95">
            <v>2018</v>
          </cell>
          <cell r="C95">
            <v>3.6893768086985232E-2</v>
          </cell>
          <cell r="D95">
            <v>1.7534774854811492E-2</v>
          </cell>
          <cell r="E95">
            <v>0.49436876985747569</v>
          </cell>
          <cell r="F95">
            <v>2.589839853304662E-2</v>
          </cell>
          <cell r="G95">
            <v>0.42530428866768089</v>
          </cell>
          <cell r="H95">
            <v>0</v>
          </cell>
        </row>
        <row r="96">
          <cell r="B96">
            <v>2019</v>
          </cell>
          <cell r="C96">
            <v>0.10754821796069287</v>
          </cell>
          <cell r="D96">
            <v>5.2989160989767789E-3</v>
          </cell>
          <cell r="E96">
            <v>0.3179140735312761</v>
          </cell>
          <cell r="F96">
            <v>2.9454408360654253E-3</v>
          </cell>
          <cell r="G96">
            <v>0.56629335157298877</v>
          </cell>
          <cell r="H96">
            <v>0</v>
          </cell>
        </row>
        <row r="97">
          <cell r="B97">
            <v>2020</v>
          </cell>
          <cell r="C97">
            <v>6.2572177371426438E-2</v>
          </cell>
          <cell r="D97">
            <v>1.246058247148491E-2</v>
          </cell>
          <cell r="E97">
            <v>0.43049948081936512</v>
          </cell>
          <cell r="F97">
            <v>9.0107432439281487E-2</v>
          </cell>
          <cell r="G97">
            <v>9.4281360172833936E-2</v>
          </cell>
          <cell r="H97">
            <v>0.31007896672560809</v>
          </cell>
        </row>
        <row r="98">
          <cell r="B98">
            <v>2021</v>
          </cell>
          <cell r="C98">
            <v>0.33060044788956833</v>
          </cell>
          <cell r="D98">
            <v>0.18868183777972122</v>
          </cell>
          <cell r="E98">
            <v>0.16203316086555805</v>
          </cell>
          <cell r="F98">
            <v>4.8339103583642767E-2</v>
          </cell>
          <cell r="G98">
            <v>0.27034544988150971</v>
          </cell>
          <cell r="H98">
            <v>0</v>
          </cell>
        </row>
        <row r="99">
          <cell r="B99">
            <v>2022</v>
          </cell>
          <cell r="C99">
            <v>7.340808313895214E-2</v>
          </cell>
          <cell r="D99">
            <v>1.872767835236994E-2</v>
          </cell>
          <cell r="E99">
            <v>0.30162763531880338</v>
          </cell>
          <cell r="F99">
            <v>1.5861273131553336E-2</v>
          </cell>
          <cell r="G99">
            <v>0.56242065638959393</v>
          </cell>
          <cell r="H99">
            <v>2.7954673668727326E-2</v>
          </cell>
        </row>
      </sheetData>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A3A63AD-F479-4D59-B082-8BE1285264AD}" name="Table57" displayName="Table57" ref="B35:F46" totalsRowShown="0" headerRowDxfId="17" dataDxfId="15" headerRowBorderDxfId="16" tableBorderDxfId="14" headerRowCellStyle="Normal 2">
  <tableColumns count="5">
    <tableColumn id="1" xr3:uid="{9E605200-BACC-4B6E-8F9C-F0B8D3F81196}" name="Fund" dataDxfId="13"/>
    <tableColumn id="2" xr3:uid="{34D888C3-C921-4941-89A0-8EA3FCB9CE50}" name="Firm" dataDxfId="12" dataCellStyle="General 2"/>
    <tableColumn id="3" xr3:uid="{6934B59A-2C24-4097-86E5-0B39098BB3CE}" name="Fund size ($bn)" dataDxfId="11" dataCellStyle="BooleanYesBlank"/>
    <tableColumn id="4" xr3:uid="{58FCA97A-F331-4960-B08A-99CBF4D9D2D9}" name="Fund type " dataDxfId="10" dataCellStyle="General 2"/>
    <tableColumn id="5" xr3:uid="{3544F74E-4A14-404A-ABB8-EFE3D6B224EA}" name="Final close date" dataDxfId="9" dataCellStyle="General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9682585-DB94-413E-87DA-E7671E47C3F5}" name="Table3" displayName="Table3" ref="B33:F43" totalsRowShown="0" headerRowDxfId="8" headerRowBorderDxfId="7" tableBorderDxfId="6" totalsRowBorderDxfId="5">
  <autoFilter ref="B33:F43" xr:uid="{B9682585-DB94-413E-87DA-E7671E47C3F5}">
    <filterColumn colId="0" hiddenButton="1"/>
    <filterColumn colId="1" hiddenButton="1"/>
    <filterColumn colId="2" hiddenButton="1"/>
    <filterColumn colId="3" hiddenButton="1"/>
    <filterColumn colId="4" hiddenButton="1"/>
  </autoFilter>
  <tableColumns count="5">
    <tableColumn id="1" xr3:uid="{BDBFC50F-D7A6-4AEB-AB25-908BA2EC4C7C}" name="Fund" dataDxfId="4"/>
    <tableColumn id="2" xr3:uid="{434FF273-8C4C-478B-A962-4740CD44FA34}" name="Firm" dataDxfId="3"/>
    <tableColumn id="3" xr3:uid="{4623BA01-B71E-4157-BB2B-EAB7309BDD0E}" name="Fund size ($mn)" dataDxfId="2"/>
    <tableColumn id="4" xr3:uid="{783AC743-4742-4649-9753-C6B52661245F}" name="Fund type" dataDxfId="1"/>
    <tableColumn id="5" xr3:uid="{501721C5-C364-4AF2-A392-BFAA9C19D3AA}" name="Final close date" dataDxfId="0"/>
  </tableColumns>
  <tableStyleInfo showFirstColumn="0" showLastColumn="0" showRowStripes="1" showColumnStripes="0"/>
</table>
</file>

<file path=xl/theme/theme1.xml><?xml version="1.0" encoding="utf-8"?>
<a:theme xmlns:a="http://schemas.openxmlformats.org/drawingml/2006/main" name="Preqin">
  <a:themeElements>
    <a:clrScheme name="Preqin">
      <a:dk1>
        <a:sysClr val="windowText" lastClr="000000"/>
      </a:dk1>
      <a:lt1>
        <a:sysClr val="window" lastClr="FFFFFF"/>
      </a:lt1>
      <a:dk2>
        <a:srgbClr val="E2DCD6"/>
      </a:dk2>
      <a:lt2>
        <a:srgbClr val="F1EDEA"/>
      </a:lt2>
      <a:accent1>
        <a:srgbClr val="1B0757"/>
      </a:accent1>
      <a:accent2>
        <a:srgbClr val="D10077"/>
      </a:accent2>
      <a:accent3>
        <a:srgbClr val="0024B2"/>
      </a:accent3>
      <a:accent4>
        <a:srgbClr val="00A494"/>
      </a:accent4>
      <a:accent5>
        <a:srgbClr val="9B00D9"/>
      </a:accent5>
      <a:accent6>
        <a:srgbClr val="E57232"/>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Preqin" id="{D43B3B8D-54FC-B74F-A8C4-F7A7CC0952C0}" vid="{C152E04A-3D42-F045-9A16-E55D4AF46AA0}"/>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C6CE9-6CAD-49E6-87F0-06CF9D0E7C6D}">
  <dimension ref="A1:H21"/>
  <sheetViews>
    <sheetView showGridLines="0" zoomScaleNormal="100" workbookViewId="0">
      <selection activeCell="F1" sqref="F1:F3"/>
    </sheetView>
  </sheetViews>
  <sheetFormatPr defaultColWidth="8.8984375" defaultRowHeight="13.8" x14ac:dyDescent="0.25"/>
  <cols>
    <col min="1" max="1" width="8.5" customWidth="1"/>
    <col min="6" max="6" width="147.69921875" customWidth="1"/>
  </cols>
  <sheetData>
    <row r="1" spans="1:8" x14ac:dyDescent="0.25">
      <c r="A1" s="187"/>
      <c r="B1" s="187"/>
      <c r="C1" s="187"/>
      <c r="D1" s="187"/>
      <c r="E1" s="187"/>
      <c r="F1" s="188" t="s">
        <v>378</v>
      </c>
      <c r="G1" s="1"/>
      <c r="H1" s="1"/>
    </row>
    <row r="2" spans="1:8" x14ac:dyDescent="0.25">
      <c r="A2" s="187"/>
      <c r="B2" s="187"/>
      <c r="C2" s="187"/>
      <c r="D2" s="187"/>
      <c r="E2" s="187"/>
      <c r="F2" s="188"/>
      <c r="G2" s="1"/>
      <c r="H2" s="1"/>
    </row>
    <row r="3" spans="1:8" x14ac:dyDescent="0.25">
      <c r="A3" s="187"/>
      <c r="B3" s="187"/>
      <c r="C3" s="187"/>
      <c r="D3" s="187"/>
      <c r="E3" s="187"/>
      <c r="F3" s="188"/>
      <c r="G3" s="1"/>
      <c r="H3" s="1"/>
    </row>
    <row r="4" spans="1:8" ht="14.85" customHeight="1" x14ac:dyDescent="0.25">
      <c r="A4" s="187"/>
      <c r="B4" s="187"/>
      <c r="C4" s="187"/>
      <c r="D4" s="187"/>
      <c r="E4" s="187"/>
      <c r="F4" s="189" t="s">
        <v>377</v>
      </c>
      <c r="G4" s="1"/>
      <c r="H4" s="1"/>
    </row>
    <row r="5" spans="1:8" x14ac:dyDescent="0.25">
      <c r="A5" s="187"/>
      <c r="B5" s="187"/>
      <c r="C5" s="187"/>
      <c r="D5" s="187"/>
      <c r="E5" s="187"/>
      <c r="F5" s="189"/>
      <c r="G5" s="1"/>
      <c r="H5" s="1"/>
    </row>
    <row r="6" spans="1:8" x14ac:dyDescent="0.25">
      <c r="A6" s="187"/>
      <c r="B6" s="187"/>
      <c r="C6" s="187"/>
      <c r="D6" s="187"/>
      <c r="E6" s="187"/>
      <c r="F6" s="189"/>
      <c r="G6" s="1"/>
      <c r="H6" s="1"/>
    </row>
    <row r="7" spans="1:8" x14ac:dyDescent="0.25">
      <c r="F7" s="190" t="s">
        <v>376</v>
      </c>
    </row>
    <row r="8" spans="1:8" x14ac:dyDescent="0.25">
      <c r="F8" s="190"/>
    </row>
    <row r="9" spans="1:8" x14ac:dyDescent="0.25">
      <c r="F9" s="190"/>
    </row>
    <row r="10" spans="1:8" x14ac:dyDescent="0.25">
      <c r="F10" s="190"/>
    </row>
    <row r="11" spans="1:8" x14ac:dyDescent="0.25">
      <c r="F11" s="190"/>
    </row>
    <row r="12" spans="1:8" ht="18.75" customHeight="1" x14ac:dyDescent="0.25">
      <c r="F12" s="190"/>
    </row>
    <row r="13" spans="1:8" x14ac:dyDescent="0.25">
      <c r="F13" s="108" t="s">
        <v>370</v>
      </c>
    </row>
    <row r="14" spans="1:8" x14ac:dyDescent="0.25">
      <c r="F14" s="108" t="s">
        <v>371</v>
      </c>
    </row>
    <row r="15" spans="1:8" x14ac:dyDescent="0.25">
      <c r="F15" s="108" t="s">
        <v>372</v>
      </c>
    </row>
    <row r="16" spans="1:8" x14ac:dyDescent="0.25">
      <c r="F16" s="108" t="s">
        <v>373</v>
      </c>
    </row>
    <row r="17" spans="6:6" x14ac:dyDescent="0.25">
      <c r="F17" s="108" t="s">
        <v>374</v>
      </c>
    </row>
    <row r="18" spans="6:6" x14ac:dyDescent="0.25">
      <c r="F18" s="108" t="s">
        <v>375</v>
      </c>
    </row>
    <row r="21" spans="6:6" x14ac:dyDescent="0.25">
      <c r="F21" s="38" t="s">
        <v>0</v>
      </c>
    </row>
  </sheetData>
  <mergeCells count="4">
    <mergeCell ref="A1:E6"/>
    <mergeCell ref="F1:F3"/>
    <mergeCell ref="F4:F6"/>
    <mergeCell ref="F7:F12"/>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C7CC3-933C-4E37-AD75-C8B468A37FB7}">
  <dimension ref="A2:Q87"/>
  <sheetViews>
    <sheetView showGridLines="0" topLeftCell="A69" zoomScaleNormal="100" workbookViewId="0">
      <selection activeCell="B81" sqref="B81"/>
    </sheetView>
  </sheetViews>
  <sheetFormatPr defaultColWidth="30.59765625" defaultRowHeight="15" customHeight="1" x14ac:dyDescent="0.25"/>
  <cols>
    <col min="1" max="1" width="8.59765625" style="9" customWidth="1"/>
    <col min="2" max="2" width="35.59765625" style="9" customWidth="1"/>
    <col min="3" max="16384" width="30.59765625" style="2"/>
  </cols>
  <sheetData>
    <row r="2" spans="1:17" s="87" customFormat="1" ht="15" customHeight="1" x14ac:dyDescent="0.25">
      <c r="A2" s="85"/>
      <c r="B2" s="86" t="s">
        <v>238</v>
      </c>
    </row>
    <row r="4" spans="1:17" ht="15" customHeight="1" x14ac:dyDescent="0.25">
      <c r="B4" s="111" t="s">
        <v>68</v>
      </c>
      <c r="C4" s="111" t="s">
        <v>239</v>
      </c>
    </row>
    <row r="5" spans="1:17" ht="15" customHeight="1" x14ac:dyDescent="0.25">
      <c r="B5" s="17" t="s">
        <v>16</v>
      </c>
      <c r="C5" s="130">
        <v>212</v>
      </c>
    </row>
    <row r="6" spans="1:17" ht="15" customHeight="1" x14ac:dyDescent="0.25">
      <c r="B6" s="17" t="s">
        <v>69</v>
      </c>
      <c r="C6" s="130">
        <v>107</v>
      </c>
    </row>
    <row r="7" spans="1:17" ht="15" customHeight="1" x14ac:dyDescent="0.25">
      <c r="B7" s="17" t="s">
        <v>70</v>
      </c>
      <c r="C7" s="130">
        <v>95</v>
      </c>
    </row>
    <row r="8" spans="1:17" ht="15" customHeight="1" x14ac:dyDescent="0.25">
      <c r="B8" s="17" t="s">
        <v>123</v>
      </c>
      <c r="C8" s="130">
        <v>77</v>
      </c>
    </row>
    <row r="9" spans="1:17" ht="15" customHeight="1" x14ac:dyDescent="0.25">
      <c r="B9" s="17" t="s">
        <v>71</v>
      </c>
      <c r="C9" s="130">
        <v>67</v>
      </c>
    </row>
    <row r="10" spans="1:17" ht="15" customHeight="1" x14ac:dyDescent="0.25">
      <c r="B10" s="17" t="s">
        <v>72</v>
      </c>
      <c r="C10" s="130">
        <v>36</v>
      </c>
    </row>
    <row r="11" spans="1:17" ht="15" customHeight="1" x14ac:dyDescent="0.25">
      <c r="B11" s="17" t="s">
        <v>74</v>
      </c>
      <c r="C11" s="130">
        <v>26</v>
      </c>
    </row>
    <row r="12" spans="1:17" ht="15" customHeight="1" x14ac:dyDescent="0.25">
      <c r="B12" s="17" t="s">
        <v>124</v>
      </c>
      <c r="C12" s="130">
        <v>22</v>
      </c>
    </row>
    <row r="13" spans="1:17" ht="15" customHeight="1" x14ac:dyDescent="0.25">
      <c r="B13" s="17" t="s">
        <v>73</v>
      </c>
      <c r="C13" s="130">
        <v>14</v>
      </c>
    </row>
    <row r="14" spans="1:17" ht="15" customHeight="1" x14ac:dyDescent="0.25">
      <c r="B14" s="17" t="s">
        <v>75</v>
      </c>
      <c r="C14" s="130">
        <v>4</v>
      </c>
    </row>
    <row r="15" spans="1:17" ht="15" customHeight="1" x14ac:dyDescent="0.25">
      <c r="B15" s="17" t="s">
        <v>77</v>
      </c>
      <c r="C15" s="130">
        <v>4</v>
      </c>
    </row>
    <row r="16" spans="1:17" ht="15" customHeight="1" x14ac:dyDescent="0.25">
      <c r="B16" s="17" t="s">
        <v>76</v>
      </c>
      <c r="C16" s="130">
        <v>2</v>
      </c>
      <c r="Q16" s="2" t="s">
        <v>78</v>
      </c>
    </row>
    <row r="17" spans="2:3" ht="15" customHeight="1" x14ac:dyDescent="0.25">
      <c r="B17" s="17" t="s">
        <v>125</v>
      </c>
      <c r="C17" s="130">
        <v>1</v>
      </c>
    </row>
    <row r="18" spans="2:3" ht="15" customHeight="1" x14ac:dyDescent="0.25">
      <c r="B18" s="17" t="s">
        <v>126</v>
      </c>
      <c r="C18" s="130">
        <v>1</v>
      </c>
    </row>
    <row r="19" spans="2:3" ht="15" customHeight="1" x14ac:dyDescent="0.25">
      <c r="B19" s="17" t="s">
        <v>127</v>
      </c>
      <c r="C19" s="130">
        <v>1</v>
      </c>
    </row>
    <row r="20" spans="2:3" ht="15" customHeight="1" x14ac:dyDescent="0.25">
      <c r="C20" s="100" t="s">
        <v>78</v>
      </c>
    </row>
    <row r="33" spans="1:3" s="87" customFormat="1" ht="15" customHeight="1" x14ac:dyDescent="0.25">
      <c r="A33" s="85"/>
      <c r="B33" s="86" t="s">
        <v>240</v>
      </c>
    </row>
    <row r="35" spans="1:3" ht="15" customHeight="1" x14ac:dyDescent="0.25">
      <c r="B35" s="111" t="s">
        <v>201</v>
      </c>
      <c r="C35" s="111" t="s">
        <v>200</v>
      </c>
    </row>
    <row r="36" spans="1:3" ht="15" customHeight="1" x14ac:dyDescent="0.25">
      <c r="B36" s="123" t="s">
        <v>202</v>
      </c>
      <c r="C36" s="132">
        <v>0.46666666666666667</v>
      </c>
    </row>
    <row r="37" spans="1:3" ht="15" customHeight="1" x14ac:dyDescent="0.25">
      <c r="B37" s="123" t="s">
        <v>203</v>
      </c>
      <c r="C37" s="132">
        <v>0.12222222222222222</v>
      </c>
    </row>
    <row r="38" spans="1:3" ht="15" customHeight="1" x14ac:dyDescent="0.25">
      <c r="B38" s="123" t="s">
        <v>204</v>
      </c>
      <c r="C38" s="132">
        <v>8.8888888888888892E-2</v>
      </c>
    </row>
    <row r="39" spans="1:3" ht="15" customHeight="1" x14ac:dyDescent="0.25">
      <c r="B39" s="123" t="s">
        <v>339</v>
      </c>
      <c r="C39" s="132">
        <v>6.6666666666666666E-2</v>
      </c>
    </row>
    <row r="40" spans="1:3" ht="15" customHeight="1" x14ac:dyDescent="0.25">
      <c r="B40" s="123" t="s">
        <v>66</v>
      </c>
      <c r="C40" s="132">
        <v>4.4444444444444446E-2</v>
      </c>
    </row>
    <row r="41" spans="1:3" ht="15" customHeight="1" x14ac:dyDescent="0.25">
      <c r="B41" s="123" t="s">
        <v>236</v>
      </c>
      <c r="C41" s="132">
        <v>4.4444444444444446E-2</v>
      </c>
    </row>
    <row r="42" spans="1:3" ht="15" customHeight="1" x14ac:dyDescent="0.25">
      <c r="B42" s="123" t="s">
        <v>32</v>
      </c>
      <c r="C42" s="132">
        <v>0.16666666666666666</v>
      </c>
    </row>
    <row r="43" spans="1:3" ht="15" customHeight="1" x14ac:dyDescent="0.25">
      <c r="B43" s="10"/>
      <c r="C43" s="100" t="s">
        <v>38</v>
      </c>
    </row>
    <row r="44" spans="1:3" ht="15" customHeight="1" x14ac:dyDescent="0.25">
      <c r="B44" s="10"/>
      <c r="C44" s="10"/>
    </row>
    <row r="45" spans="1:3" ht="15" customHeight="1" x14ac:dyDescent="0.25">
      <c r="B45" s="10"/>
      <c r="C45" s="10"/>
    </row>
    <row r="59" spans="1:6" s="87" customFormat="1" ht="15" customHeight="1" x14ac:dyDescent="0.25">
      <c r="A59" s="85"/>
      <c r="B59" s="86" t="s">
        <v>243</v>
      </c>
    </row>
    <row r="61" spans="1:6" ht="27.6" x14ac:dyDescent="0.25">
      <c r="B61" s="109" t="s">
        <v>85</v>
      </c>
      <c r="C61" s="109" t="s">
        <v>194</v>
      </c>
      <c r="D61" s="109" t="s">
        <v>79</v>
      </c>
      <c r="E61" s="109" t="s">
        <v>241</v>
      </c>
      <c r="F61" s="109" t="s">
        <v>242</v>
      </c>
    </row>
    <row r="62" spans="1:6" ht="15" customHeight="1" x14ac:dyDescent="0.25">
      <c r="B62" s="24" t="s">
        <v>80</v>
      </c>
      <c r="C62" s="35">
        <v>260</v>
      </c>
      <c r="D62" s="36" t="s">
        <v>29</v>
      </c>
      <c r="E62" s="37">
        <v>0.26450874033828009</v>
      </c>
      <c r="F62" s="24" t="s">
        <v>81</v>
      </c>
    </row>
    <row r="63" spans="1:6" ht="15" customHeight="1" x14ac:dyDescent="0.25">
      <c r="B63" s="24" t="s">
        <v>128</v>
      </c>
      <c r="C63" s="35">
        <v>209.239</v>
      </c>
      <c r="D63" s="36" t="s">
        <v>237</v>
      </c>
      <c r="E63" s="37">
        <v>0.30543605501747761</v>
      </c>
      <c r="F63" s="24" t="s">
        <v>81</v>
      </c>
    </row>
    <row r="64" spans="1:6" ht="15" customHeight="1" x14ac:dyDescent="0.25">
      <c r="B64" s="24" t="s">
        <v>82</v>
      </c>
      <c r="C64" s="35">
        <v>150.69499999999999</v>
      </c>
      <c r="D64" s="36" t="s">
        <v>29</v>
      </c>
      <c r="E64" s="37">
        <v>0.21839908154709706</v>
      </c>
      <c r="F64" s="24" t="s">
        <v>81</v>
      </c>
    </row>
    <row r="65" spans="1:6" ht="15" customHeight="1" x14ac:dyDescent="0.25">
      <c r="B65" s="24" t="s">
        <v>83</v>
      </c>
      <c r="C65" s="35">
        <v>103.16800000000001</v>
      </c>
      <c r="D65" s="36" t="s">
        <v>29</v>
      </c>
      <c r="E65" s="37">
        <v>4.1223873906669123E-2</v>
      </c>
      <c r="F65" s="24" t="s">
        <v>81</v>
      </c>
    </row>
    <row r="66" spans="1:6" ht="15" customHeight="1" x14ac:dyDescent="0.25">
      <c r="B66" s="24" t="s">
        <v>129</v>
      </c>
      <c r="C66" s="35">
        <v>92.188000000000002</v>
      </c>
      <c r="D66" s="36" t="s">
        <v>29</v>
      </c>
      <c r="E66" s="37">
        <v>0.27920549098243636</v>
      </c>
      <c r="F66" s="24" t="s">
        <v>81</v>
      </c>
    </row>
    <row r="67" spans="1:6" ht="15" customHeight="1" x14ac:dyDescent="0.25">
      <c r="B67" s="24" t="s">
        <v>130</v>
      </c>
      <c r="C67" s="35">
        <v>82.504999999999995</v>
      </c>
      <c r="D67" s="36" t="s">
        <v>50</v>
      </c>
      <c r="E67" s="37">
        <v>7.610401529026363E-2</v>
      </c>
      <c r="F67" s="24" t="s">
        <v>131</v>
      </c>
    </row>
    <row r="68" spans="1:6" ht="15" customHeight="1" x14ac:dyDescent="0.25">
      <c r="B68" s="24" t="s">
        <v>134</v>
      </c>
      <c r="C68" s="35">
        <v>70.846000000000004</v>
      </c>
      <c r="D68" s="36" t="s">
        <v>29</v>
      </c>
      <c r="E68" s="37">
        <v>0.31070510684359909</v>
      </c>
      <c r="F68" s="24" t="s">
        <v>81</v>
      </c>
    </row>
    <row r="69" spans="1:6" ht="15" customHeight="1" x14ac:dyDescent="0.25">
      <c r="B69" s="24" t="s">
        <v>84</v>
      </c>
      <c r="C69" s="35">
        <v>66.555000000000007</v>
      </c>
      <c r="D69" s="36" t="s">
        <v>29</v>
      </c>
      <c r="E69" s="37">
        <v>0.19770514838896813</v>
      </c>
      <c r="F69" s="24" t="s">
        <v>81</v>
      </c>
    </row>
    <row r="70" spans="1:6" ht="15" customHeight="1" x14ac:dyDescent="0.25">
      <c r="B70" s="24" t="s">
        <v>132</v>
      </c>
      <c r="C70" s="35">
        <v>66.495000000000005</v>
      </c>
      <c r="D70" s="36" t="s">
        <v>29</v>
      </c>
      <c r="E70" s="37">
        <v>0.15549984247829921</v>
      </c>
      <c r="F70" s="24" t="s">
        <v>81</v>
      </c>
    </row>
    <row r="71" spans="1:6" ht="15" customHeight="1" x14ac:dyDescent="0.25">
      <c r="B71" s="24" t="s">
        <v>133</v>
      </c>
      <c r="C71" s="35">
        <v>54.8</v>
      </c>
      <c r="D71" s="36" t="s">
        <v>50</v>
      </c>
      <c r="E71" s="37">
        <v>8.6627980522780715E-2</v>
      </c>
      <c r="F71" s="24" t="s">
        <v>81</v>
      </c>
    </row>
    <row r="72" spans="1:6" ht="15" customHeight="1" x14ac:dyDescent="0.25">
      <c r="F72" s="100" t="s">
        <v>38</v>
      </c>
    </row>
    <row r="74" spans="1:6" s="87" customFormat="1" ht="15" customHeight="1" x14ac:dyDescent="0.25">
      <c r="A74" s="85"/>
      <c r="B74" s="86" t="s">
        <v>88</v>
      </c>
    </row>
    <row r="76" spans="1:6" ht="15" customHeight="1" x14ac:dyDescent="0.25">
      <c r="B76" s="180" t="s">
        <v>135</v>
      </c>
      <c r="C76" s="180" t="s">
        <v>136</v>
      </c>
    </row>
    <row r="77" spans="1:6" ht="15" customHeight="1" x14ac:dyDescent="0.25">
      <c r="B77" s="181" t="s">
        <v>19</v>
      </c>
      <c r="C77" s="182">
        <v>0.21198453608247422</v>
      </c>
    </row>
    <row r="78" spans="1:6" ht="15" customHeight="1" x14ac:dyDescent="0.25">
      <c r="B78" s="181" t="s">
        <v>137</v>
      </c>
      <c r="C78" s="182">
        <v>0.10975085910652922</v>
      </c>
    </row>
    <row r="79" spans="1:6" ht="15" customHeight="1" x14ac:dyDescent="0.25">
      <c r="B79" s="181" t="s">
        <v>138</v>
      </c>
      <c r="C79" s="183">
        <v>6.4719358533791516E-2</v>
      </c>
    </row>
    <row r="80" spans="1:6" ht="15" customHeight="1" x14ac:dyDescent="0.25">
      <c r="B80" s="2"/>
      <c r="C80" s="100" t="s">
        <v>38</v>
      </c>
    </row>
    <row r="81" spans="2:2" ht="15" customHeight="1" x14ac:dyDescent="0.25">
      <c r="B81" s="2"/>
    </row>
    <row r="82" spans="2:2" ht="15" customHeight="1" x14ac:dyDescent="0.25">
      <c r="B82" s="2"/>
    </row>
    <row r="83" spans="2:2" ht="15" customHeight="1" x14ac:dyDescent="0.25">
      <c r="B83" s="2"/>
    </row>
    <row r="84" spans="2:2" ht="15" customHeight="1" x14ac:dyDescent="0.25">
      <c r="B84" s="2"/>
    </row>
    <row r="85" spans="2:2" ht="15" customHeight="1" x14ac:dyDescent="0.25">
      <c r="B85" s="2"/>
    </row>
    <row r="86" spans="2:2" ht="15" customHeight="1" x14ac:dyDescent="0.25">
      <c r="B86" s="2"/>
    </row>
    <row r="87" spans="2:2" ht="15" customHeight="1" x14ac:dyDescent="0.25">
      <c r="B87" s="2"/>
    </row>
  </sheetData>
  <sortState xmlns:xlrd2="http://schemas.microsoft.com/office/spreadsheetml/2017/richdata2" ref="B62:F71">
    <sortCondition descending="1" ref="C62:C71"/>
  </sortState>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75C95-82C9-4C3F-8F7C-17E742F0985D}">
  <dimension ref="A2:K66"/>
  <sheetViews>
    <sheetView showGridLines="0" zoomScaleNormal="100" workbookViewId="0"/>
  </sheetViews>
  <sheetFormatPr defaultColWidth="30.59765625" defaultRowHeight="15" customHeight="1" x14ac:dyDescent="0.25"/>
  <cols>
    <col min="1" max="1" width="8.59765625" customWidth="1"/>
    <col min="2" max="2" width="35.59765625" style="88" customWidth="1"/>
    <col min="3" max="3" width="30.59765625" style="89"/>
  </cols>
  <sheetData>
    <row r="2" spans="1:3" s="87" customFormat="1" ht="15" customHeight="1" x14ac:dyDescent="0.25">
      <c r="A2" s="85"/>
      <c r="B2" s="86" t="s">
        <v>428</v>
      </c>
    </row>
    <row r="3" spans="1:3" s="2" customFormat="1" ht="15" customHeight="1" x14ac:dyDescent="0.25">
      <c r="A3" s="9"/>
      <c r="B3" s="9"/>
    </row>
    <row r="4" spans="1:3" s="2" customFormat="1" ht="15" customHeight="1" x14ac:dyDescent="0.25">
      <c r="A4" s="9"/>
      <c r="B4" s="184" t="s">
        <v>249</v>
      </c>
      <c r="C4" s="184" t="s">
        <v>250</v>
      </c>
    </row>
    <row r="5" spans="1:3" s="2" customFormat="1" ht="15" customHeight="1" x14ac:dyDescent="0.25">
      <c r="A5" s="9"/>
      <c r="B5" s="185" t="s">
        <v>2</v>
      </c>
      <c r="C5" s="186">
        <v>0.45882352941176469</v>
      </c>
    </row>
    <row r="6" spans="1:3" s="2" customFormat="1" ht="15" customHeight="1" x14ac:dyDescent="0.25">
      <c r="A6" s="9"/>
      <c r="B6" s="185" t="s">
        <v>17</v>
      </c>
      <c r="C6" s="186">
        <v>0.22352941176470589</v>
      </c>
    </row>
    <row r="7" spans="1:3" s="2" customFormat="1" ht="15" customHeight="1" x14ac:dyDescent="0.25">
      <c r="A7" s="9"/>
      <c r="B7" s="185" t="s">
        <v>3</v>
      </c>
      <c r="C7" s="186">
        <v>0.2</v>
      </c>
    </row>
    <row r="8" spans="1:3" s="2" customFormat="1" ht="15" customHeight="1" x14ac:dyDescent="0.25">
      <c r="A8" s="9"/>
      <c r="B8" s="185" t="s">
        <v>1</v>
      </c>
      <c r="C8" s="186">
        <v>0.10588235294117647</v>
      </c>
    </row>
    <row r="9" spans="1:3" s="2" customFormat="1" ht="15" customHeight="1" x14ac:dyDescent="0.25">
      <c r="A9" s="9"/>
      <c r="B9" s="185" t="s">
        <v>266</v>
      </c>
      <c r="C9" s="186">
        <v>1.1764705882352941E-2</v>
      </c>
    </row>
    <row r="10" spans="1:3" s="2" customFormat="1" ht="15" customHeight="1" x14ac:dyDescent="0.25">
      <c r="A10" s="9"/>
      <c r="B10" s="9"/>
      <c r="C10" s="100" t="s">
        <v>38</v>
      </c>
    </row>
    <row r="11" spans="1:3" s="2" customFormat="1" ht="15" customHeight="1" x14ac:dyDescent="0.25">
      <c r="A11" s="9"/>
      <c r="B11" s="9"/>
    </row>
    <row r="12" spans="1:3" s="2" customFormat="1" ht="15" customHeight="1" x14ac:dyDescent="0.25">
      <c r="A12" s="9"/>
      <c r="B12" s="9"/>
    </row>
    <row r="13" spans="1:3" s="2" customFormat="1" ht="15" customHeight="1" x14ac:dyDescent="0.25">
      <c r="A13" s="9"/>
      <c r="B13" s="9"/>
    </row>
    <row r="14" spans="1:3" s="2" customFormat="1" ht="15" customHeight="1" x14ac:dyDescent="0.25">
      <c r="A14" s="9"/>
      <c r="B14" s="9"/>
    </row>
    <row r="15" spans="1:3" s="2" customFormat="1" ht="15" customHeight="1" x14ac:dyDescent="0.25">
      <c r="A15" s="9"/>
      <c r="B15" s="9"/>
    </row>
    <row r="16" spans="1:3" s="2" customFormat="1" ht="15" customHeight="1" x14ac:dyDescent="0.25">
      <c r="A16" s="9"/>
      <c r="B16" s="9"/>
    </row>
    <row r="17" spans="1:3" s="2" customFormat="1" ht="15" customHeight="1" x14ac:dyDescent="0.25">
      <c r="A17" s="9"/>
      <c r="B17" s="9"/>
    </row>
    <row r="18" spans="1:3" s="2" customFormat="1" ht="15" customHeight="1" x14ac:dyDescent="0.25">
      <c r="A18" s="9"/>
      <c r="B18" s="9"/>
    </row>
    <row r="19" spans="1:3" s="2" customFormat="1" ht="15" customHeight="1" x14ac:dyDescent="0.25">
      <c r="A19" s="9"/>
      <c r="B19" s="9"/>
    </row>
    <row r="20" spans="1:3" s="2" customFormat="1" ht="15" customHeight="1" x14ac:dyDescent="0.25">
      <c r="A20" s="9"/>
      <c r="B20" s="9"/>
    </row>
    <row r="21" spans="1:3" s="2" customFormat="1" ht="15" customHeight="1" x14ac:dyDescent="0.25">
      <c r="A21" s="9"/>
      <c r="B21" s="9"/>
    </row>
    <row r="22" spans="1:3" s="2" customFormat="1" ht="15" customHeight="1" x14ac:dyDescent="0.25">
      <c r="A22" s="9"/>
      <c r="B22" s="9"/>
    </row>
    <row r="23" spans="1:3" s="2" customFormat="1" ht="15" customHeight="1" x14ac:dyDescent="0.25">
      <c r="A23" s="9"/>
      <c r="B23" s="9"/>
    </row>
    <row r="24" spans="1:3" s="2" customFormat="1" ht="15" customHeight="1" x14ac:dyDescent="0.25">
      <c r="A24" s="9"/>
      <c r="B24" s="9"/>
    </row>
    <row r="25" spans="1:3" s="2" customFormat="1" ht="15" customHeight="1" x14ac:dyDescent="0.25">
      <c r="A25" s="9"/>
      <c r="B25" s="9"/>
    </row>
    <row r="26" spans="1:3" s="87" customFormat="1" ht="15" customHeight="1" x14ac:dyDescent="0.25">
      <c r="A26" s="85"/>
      <c r="B26" s="86" t="s">
        <v>283</v>
      </c>
    </row>
    <row r="27" spans="1:3" s="2" customFormat="1" ht="15" customHeight="1" x14ac:dyDescent="0.25">
      <c r="A27" s="9"/>
      <c r="B27" s="9"/>
    </row>
    <row r="28" spans="1:3" s="2" customFormat="1" ht="15" customHeight="1" x14ac:dyDescent="0.25">
      <c r="A28" s="9"/>
      <c r="B28" s="184" t="s">
        <v>188</v>
      </c>
      <c r="C28" s="184" t="s">
        <v>250</v>
      </c>
    </row>
    <row r="29" spans="1:3" s="2" customFormat="1" ht="15" customHeight="1" x14ac:dyDescent="0.25">
      <c r="A29" s="9"/>
      <c r="B29" s="185" t="s">
        <v>189</v>
      </c>
      <c r="C29" s="186">
        <v>0.55294117647058827</v>
      </c>
    </row>
    <row r="30" spans="1:3" s="2" customFormat="1" ht="15" customHeight="1" x14ac:dyDescent="0.25">
      <c r="A30" s="9"/>
      <c r="B30" s="185" t="s">
        <v>191</v>
      </c>
      <c r="C30" s="186">
        <v>0.23529411764705882</v>
      </c>
    </row>
    <row r="31" spans="1:3" s="2" customFormat="1" ht="15" customHeight="1" x14ac:dyDescent="0.25">
      <c r="A31" s="9"/>
      <c r="B31" s="185" t="s">
        <v>192</v>
      </c>
      <c r="C31" s="186">
        <v>0.11764705882352941</v>
      </c>
    </row>
    <row r="32" spans="1:3" s="2" customFormat="1" ht="15" customHeight="1" x14ac:dyDescent="0.25">
      <c r="A32" s="9"/>
      <c r="B32" s="185" t="s">
        <v>193</v>
      </c>
      <c r="C32" s="186">
        <v>7.0588235294117646E-2</v>
      </c>
    </row>
    <row r="33" spans="1:3" s="2" customFormat="1" ht="15" customHeight="1" x14ac:dyDescent="0.25">
      <c r="A33" s="9"/>
      <c r="B33" s="185" t="s">
        <v>5</v>
      </c>
      <c r="C33" s="186">
        <v>2.3529411764705882E-2</v>
      </c>
    </row>
    <row r="34" spans="1:3" s="2" customFormat="1" ht="15" customHeight="1" x14ac:dyDescent="0.25">
      <c r="A34" s="9"/>
      <c r="B34" s="9"/>
      <c r="C34" s="100" t="s">
        <v>38</v>
      </c>
    </row>
    <row r="35" spans="1:3" s="2" customFormat="1" ht="15" customHeight="1" x14ac:dyDescent="0.25">
      <c r="A35" s="9"/>
      <c r="B35" s="9"/>
    </row>
    <row r="36" spans="1:3" s="2" customFormat="1" ht="15" customHeight="1" x14ac:dyDescent="0.25">
      <c r="A36" s="9"/>
      <c r="B36" s="9"/>
    </row>
    <row r="37" spans="1:3" s="2" customFormat="1" ht="15" customHeight="1" x14ac:dyDescent="0.25">
      <c r="A37" s="9"/>
      <c r="B37" s="9"/>
    </row>
    <row r="38" spans="1:3" s="2" customFormat="1" ht="15" customHeight="1" x14ac:dyDescent="0.25">
      <c r="A38" s="9"/>
      <c r="B38" s="9"/>
    </row>
    <row r="39" spans="1:3" s="2" customFormat="1" ht="15" customHeight="1" x14ac:dyDescent="0.25">
      <c r="A39" s="9"/>
      <c r="B39" s="9"/>
    </row>
    <row r="40" spans="1:3" s="2" customFormat="1" ht="15" customHeight="1" x14ac:dyDescent="0.25">
      <c r="A40" s="9"/>
      <c r="B40" s="9"/>
    </row>
    <row r="41" spans="1:3" s="2" customFormat="1" ht="15" customHeight="1" x14ac:dyDescent="0.25">
      <c r="A41" s="9"/>
      <c r="B41" s="9"/>
    </row>
    <row r="42" spans="1:3" s="2" customFormat="1" ht="15" customHeight="1" x14ac:dyDescent="0.25">
      <c r="A42" s="9"/>
      <c r="B42" s="9"/>
    </row>
    <row r="43" spans="1:3" s="2" customFormat="1" ht="15" customHeight="1" x14ac:dyDescent="0.25">
      <c r="A43" s="9"/>
      <c r="B43" s="9"/>
    </row>
    <row r="44" spans="1:3" s="2" customFormat="1" ht="15" customHeight="1" x14ac:dyDescent="0.25">
      <c r="A44" s="9"/>
      <c r="B44" s="9"/>
    </row>
    <row r="45" spans="1:3" s="2" customFormat="1" ht="15" customHeight="1" x14ac:dyDescent="0.25">
      <c r="A45" s="9"/>
      <c r="B45" s="9"/>
    </row>
    <row r="46" spans="1:3" s="2" customFormat="1" ht="15" customHeight="1" x14ac:dyDescent="0.25">
      <c r="A46" s="9"/>
      <c r="B46" s="9"/>
    </row>
    <row r="47" spans="1:3" s="2" customFormat="1" ht="15" customHeight="1" x14ac:dyDescent="0.25">
      <c r="A47" s="9"/>
      <c r="B47" s="9"/>
    </row>
    <row r="48" spans="1:3" s="2" customFormat="1" ht="15" customHeight="1" x14ac:dyDescent="0.25">
      <c r="A48" s="9"/>
      <c r="B48" s="9"/>
    </row>
    <row r="49" spans="1:11" s="2" customFormat="1" ht="15" customHeight="1" x14ac:dyDescent="0.25">
      <c r="A49" s="9"/>
      <c r="B49" s="9"/>
    </row>
    <row r="50" spans="1:11" s="87" customFormat="1" ht="15" customHeight="1" x14ac:dyDescent="0.25">
      <c r="A50" s="85"/>
      <c r="B50" s="86" t="s">
        <v>429</v>
      </c>
    </row>
    <row r="51" spans="1:11" s="2" customFormat="1" ht="15" customHeight="1" x14ac:dyDescent="0.25">
      <c r="A51" s="9"/>
      <c r="B51" s="9"/>
    </row>
    <row r="52" spans="1:11" s="2" customFormat="1" ht="15" customHeight="1" x14ac:dyDescent="0.25">
      <c r="A52" s="9"/>
      <c r="B52" s="12" t="s">
        <v>143</v>
      </c>
      <c r="C52" s="12" t="s">
        <v>98</v>
      </c>
    </row>
    <row r="53" spans="1:11" s="2" customFormat="1" ht="13.8" x14ac:dyDescent="0.25">
      <c r="A53" s="9"/>
      <c r="B53" s="135">
        <v>1</v>
      </c>
      <c r="C53" s="15" t="s">
        <v>99</v>
      </c>
    </row>
    <row r="54" spans="1:11" s="2" customFormat="1" ht="13.8" x14ac:dyDescent="0.25">
      <c r="A54" s="9"/>
      <c r="B54" s="135">
        <v>2</v>
      </c>
      <c r="C54" s="15" t="s">
        <v>100</v>
      </c>
    </row>
    <row r="55" spans="1:11" s="2" customFormat="1" ht="27.6" x14ac:dyDescent="0.25">
      <c r="A55" s="9"/>
      <c r="B55" s="135">
        <v>3</v>
      </c>
      <c r="C55" s="15" t="s">
        <v>102</v>
      </c>
    </row>
    <row r="56" spans="1:11" s="2" customFormat="1" ht="13.8" x14ac:dyDescent="0.25">
      <c r="A56" s="9"/>
      <c r="B56" s="135">
        <v>4</v>
      </c>
      <c r="C56" s="15" t="s">
        <v>103</v>
      </c>
    </row>
    <row r="57" spans="1:11" s="2" customFormat="1" ht="13.8" x14ac:dyDescent="0.25">
      <c r="A57" s="9"/>
      <c r="B57" s="135">
        <v>5</v>
      </c>
      <c r="C57" s="15" t="s">
        <v>101</v>
      </c>
    </row>
    <row r="58" spans="1:11" s="2" customFormat="1" ht="27.6" x14ac:dyDescent="0.25">
      <c r="A58" s="9"/>
      <c r="B58" s="135">
        <v>6</v>
      </c>
      <c r="C58" s="15" t="s">
        <v>104</v>
      </c>
      <c r="K58" s="16"/>
    </row>
    <row r="59" spans="1:11" s="2" customFormat="1" ht="13.8" x14ac:dyDescent="0.25">
      <c r="A59" s="9"/>
      <c r="B59" s="135">
        <v>7</v>
      </c>
      <c r="C59" s="15" t="s">
        <v>262</v>
      </c>
    </row>
    <row r="60" spans="1:11" s="2" customFormat="1" ht="13.8" x14ac:dyDescent="0.25">
      <c r="A60" s="9"/>
      <c r="B60" s="135">
        <v>8</v>
      </c>
      <c r="C60" s="15" t="s">
        <v>263</v>
      </c>
    </row>
    <row r="61" spans="1:11" s="2" customFormat="1" ht="27.6" x14ac:dyDescent="0.25">
      <c r="A61" s="9"/>
      <c r="B61" s="135">
        <v>9</v>
      </c>
      <c r="C61" s="15" t="s">
        <v>264</v>
      </c>
    </row>
    <row r="62" spans="1:11" s="2" customFormat="1" ht="27.6" x14ac:dyDescent="0.25">
      <c r="A62" s="9"/>
      <c r="B62" s="135">
        <v>10</v>
      </c>
      <c r="C62" s="15" t="s">
        <v>265</v>
      </c>
    </row>
    <row r="63" spans="1:11" s="2" customFormat="1" ht="15" customHeight="1" x14ac:dyDescent="0.25">
      <c r="A63" s="9"/>
      <c r="B63" s="9"/>
      <c r="C63" s="100" t="s">
        <v>38</v>
      </c>
    </row>
    <row r="64" spans="1:11" s="2" customFormat="1" ht="15" customHeight="1" x14ac:dyDescent="0.25">
      <c r="A64" s="9"/>
      <c r="B64" s="9"/>
    </row>
    <row r="65" spans="1:2" s="2" customFormat="1" ht="15" customHeight="1" x14ac:dyDescent="0.25">
      <c r="A65" s="9"/>
      <c r="B65" s="9"/>
    </row>
    <row r="66" spans="1:2" s="2" customFormat="1" ht="15" customHeight="1" x14ac:dyDescent="0.25">
      <c r="A66" s="4"/>
      <c r="B66" s="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1D804-C8F1-4CCF-B4EE-40A434E65C28}">
  <dimension ref="A2:I161"/>
  <sheetViews>
    <sheetView showGridLines="0" topLeftCell="A99" zoomScale="60" zoomScaleNormal="60" zoomScaleSheetLayoutView="50" workbookViewId="0">
      <selection activeCell="E135" sqref="E135"/>
    </sheetView>
  </sheetViews>
  <sheetFormatPr defaultColWidth="35.59765625" defaultRowHeight="15" customHeight="1" x14ac:dyDescent="0.25"/>
  <cols>
    <col min="1" max="1" width="8.59765625" style="2" customWidth="1"/>
    <col min="2" max="2" width="35.59765625" style="9" customWidth="1"/>
    <col min="3" max="16384" width="35.59765625" style="2"/>
  </cols>
  <sheetData>
    <row r="2" spans="1:6" s="87" customFormat="1" ht="15" customHeight="1" x14ac:dyDescent="0.25">
      <c r="A2" s="85"/>
      <c r="B2" s="86" t="s">
        <v>379</v>
      </c>
    </row>
    <row r="4" spans="1:6" ht="15" customHeight="1" x14ac:dyDescent="0.25">
      <c r="B4" s="111" t="s">
        <v>185</v>
      </c>
      <c r="C4" s="109" t="s">
        <v>186</v>
      </c>
      <c r="D4" s="109" t="s">
        <v>187</v>
      </c>
      <c r="E4" s="109" t="s">
        <v>194</v>
      </c>
      <c r="F4" s="89"/>
    </row>
    <row r="5" spans="1:6" ht="15" customHeight="1" x14ac:dyDescent="0.25">
      <c r="B5" s="80">
        <v>40543</v>
      </c>
      <c r="C5" s="112">
        <v>10.881833996225865</v>
      </c>
      <c r="D5" s="112">
        <v>18.378752414399766</v>
      </c>
      <c r="E5" s="112">
        <v>29.260586410625631</v>
      </c>
      <c r="F5" s="89"/>
    </row>
    <row r="6" spans="1:6" ht="15" customHeight="1" x14ac:dyDescent="0.25">
      <c r="B6" s="80">
        <v>40908</v>
      </c>
      <c r="C6" s="112">
        <v>9.7822429670489122</v>
      </c>
      <c r="D6" s="112">
        <v>20.95367073788649</v>
      </c>
      <c r="E6" s="112">
        <v>30.735913704935403</v>
      </c>
      <c r="F6" s="89"/>
    </row>
    <row r="7" spans="1:6" ht="15" customHeight="1" x14ac:dyDescent="0.25">
      <c r="B7" s="80">
        <v>41274</v>
      </c>
      <c r="C7" s="112">
        <v>10.323981666424739</v>
      </c>
      <c r="D7" s="112">
        <v>25.448465217876318</v>
      </c>
      <c r="E7" s="112">
        <v>35.772446884301061</v>
      </c>
      <c r="F7" s="89"/>
    </row>
    <row r="8" spans="1:6" ht="15" customHeight="1" x14ac:dyDescent="0.25">
      <c r="B8" s="80">
        <v>41639</v>
      </c>
      <c r="C8" s="112">
        <v>13.778141065466686</v>
      </c>
      <c r="D8" s="112">
        <v>28.664831342212217</v>
      </c>
      <c r="E8" s="112">
        <v>42.442972407678901</v>
      </c>
      <c r="F8" s="89"/>
    </row>
    <row r="9" spans="1:6" ht="15" customHeight="1" x14ac:dyDescent="0.25">
      <c r="B9" s="80">
        <v>42004</v>
      </c>
      <c r="C9" s="112">
        <v>15.746613673973002</v>
      </c>
      <c r="D9" s="112">
        <v>27.984102233052678</v>
      </c>
      <c r="E9" s="112">
        <v>43.730715907025683</v>
      </c>
      <c r="F9" s="89"/>
    </row>
    <row r="10" spans="1:6" ht="15" customHeight="1" x14ac:dyDescent="0.25">
      <c r="B10" s="80">
        <v>42369</v>
      </c>
      <c r="C10" s="112">
        <v>12.760818377122956</v>
      </c>
      <c r="D10" s="112">
        <v>32.375574375700388</v>
      </c>
      <c r="E10" s="112">
        <v>45.13639275282334</v>
      </c>
      <c r="F10" s="89"/>
    </row>
    <row r="11" spans="1:6" ht="15" customHeight="1" x14ac:dyDescent="0.25">
      <c r="B11" s="80">
        <v>42735</v>
      </c>
      <c r="C11" s="112">
        <v>13.903925083466406</v>
      </c>
      <c r="D11" s="112">
        <v>29.075474072245626</v>
      </c>
      <c r="E11" s="112">
        <v>42.979399155712031</v>
      </c>
      <c r="F11" s="89"/>
    </row>
    <row r="12" spans="1:6" ht="15" customHeight="1" x14ac:dyDescent="0.25">
      <c r="B12" s="80">
        <v>43100</v>
      </c>
      <c r="C12" s="112">
        <v>17.536616577151996</v>
      </c>
      <c r="D12" s="112">
        <v>31.946889618333575</v>
      </c>
      <c r="E12" s="112">
        <v>49.483506195485575</v>
      </c>
      <c r="F12" s="89"/>
    </row>
    <row r="13" spans="1:6" ht="15" customHeight="1" x14ac:dyDescent="0.25">
      <c r="B13" s="80">
        <v>43465</v>
      </c>
      <c r="C13" s="112">
        <v>22.420030149513721</v>
      </c>
      <c r="D13" s="112">
        <v>35.132103890158248</v>
      </c>
      <c r="E13" s="112">
        <v>57.552134039671969</v>
      </c>
      <c r="F13" s="89"/>
    </row>
    <row r="14" spans="1:6" ht="15" customHeight="1" x14ac:dyDescent="0.25">
      <c r="B14" s="80">
        <v>43830</v>
      </c>
      <c r="C14" s="112">
        <v>23.000491638844547</v>
      </c>
      <c r="D14" s="112">
        <v>45.356516014225591</v>
      </c>
      <c r="E14" s="112">
        <v>68.357007653070141</v>
      </c>
      <c r="F14" s="89"/>
    </row>
    <row r="15" spans="1:6" ht="15" customHeight="1" x14ac:dyDescent="0.25">
      <c r="B15" s="80">
        <v>44196</v>
      </c>
      <c r="C15" s="112">
        <v>29.545522354478159</v>
      </c>
      <c r="D15" s="112">
        <v>57.602126468761796</v>
      </c>
      <c r="E15" s="112">
        <v>87.147648823239962</v>
      </c>
      <c r="F15" s="89"/>
    </row>
    <row r="16" spans="1:6" ht="15" customHeight="1" x14ac:dyDescent="0.25">
      <c r="B16" s="80">
        <v>44561</v>
      </c>
      <c r="C16" s="112">
        <v>28.217786374421539</v>
      </c>
      <c r="D16" s="112">
        <v>69.877478182143307</v>
      </c>
      <c r="E16" s="112">
        <v>98.095264556564842</v>
      </c>
      <c r="F16" s="89"/>
    </row>
    <row r="17" spans="1:6" ht="15" customHeight="1" x14ac:dyDescent="0.25">
      <c r="B17" s="80">
        <v>44834</v>
      </c>
      <c r="C17" s="112">
        <v>36.58005516040064</v>
      </c>
      <c r="D17" s="112">
        <v>81.724488314704601</v>
      </c>
      <c r="E17" s="112">
        <v>118.30454347510525</v>
      </c>
      <c r="F17" s="89"/>
    </row>
    <row r="18" spans="1:6" ht="15" customHeight="1" x14ac:dyDescent="0.25">
      <c r="E18" s="100" t="s">
        <v>38</v>
      </c>
      <c r="F18" s="89"/>
    </row>
    <row r="19" spans="1:6" ht="15" customHeight="1" x14ac:dyDescent="0.25">
      <c r="B19"/>
      <c r="C19" s="89"/>
      <c r="D19" s="89"/>
      <c r="E19" s="89"/>
      <c r="F19" s="89"/>
    </row>
    <row r="20" spans="1:6" ht="15" customHeight="1" x14ac:dyDescent="0.25">
      <c r="B20"/>
      <c r="C20" s="89"/>
      <c r="D20" s="89"/>
      <c r="E20" s="89"/>
      <c r="F20" s="89"/>
    </row>
    <row r="21" spans="1:6" ht="15" customHeight="1" x14ac:dyDescent="0.25">
      <c r="B21"/>
      <c r="C21" s="89"/>
      <c r="D21" s="89"/>
      <c r="E21" s="89"/>
      <c r="F21" s="89"/>
    </row>
    <row r="22" spans="1:6" ht="15" customHeight="1" x14ac:dyDescent="0.25">
      <c r="B22"/>
      <c r="C22" s="89"/>
      <c r="D22" s="89"/>
      <c r="E22" s="89"/>
      <c r="F22" s="89"/>
    </row>
    <row r="23" spans="1:6" ht="15" customHeight="1" x14ac:dyDescent="0.25">
      <c r="B23"/>
      <c r="C23" s="89"/>
      <c r="D23" s="89"/>
      <c r="E23" s="89"/>
      <c r="F23" s="89"/>
    </row>
    <row r="24" spans="1:6" ht="15" customHeight="1" x14ac:dyDescent="0.25">
      <c r="B24"/>
      <c r="C24" s="89"/>
      <c r="D24" s="89"/>
      <c r="E24" s="89"/>
      <c r="F24" s="89"/>
    </row>
    <row r="25" spans="1:6" ht="15" customHeight="1" x14ac:dyDescent="0.25">
      <c r="B25"/>
      <c r="C25" s="89"/>
      <c r="D25" s="89"/>
      <c r="E25" s="89"/>
      <c r="F25" s="89"/>
    </row>
    <row r="26" spans="1:6" ht="15" customHeight="1" x14ac:dyDescent="0.25">
      <c r="B26"/>
      <c r="C26" s="89"/>
      <c r="D26" s="89"/>
      <c r="E26" s="89"/>
      <c r="F26" s="89"/>
    </row>
    <row r="27" spans="1:6" ht="15" customHeight="1" x14ac:dyDescent="0.25">
      <c r="B27"/>
      <c r="C27" s="89"/>
      <c r="D27" s="89"/>
      <c r="E27" s="89"/>
      <c r="F27" s="89"/>
    </row>
    <row r="31" spans="1:6" s="87" customFormat="1" ht="15" customHeight="1" x14ac:dyDescent="0.25">
      <c r="A31" s="85"/>
      <c r="B31" s="86" t="s">
        <v>380</v>
      </c>
    </row>
    <row r="33" spans="2:5" ht="15" customHeight="1" x14ac:dyDescent="0.25">
      <c r="B33" s="111" t="s">
        <v>188</v>
      </c>
      <c r="C33" s="109" t="s">
        <v>186</v>
      </c>
      <c r="D33" s="109" t="s">
        <v>187</v>
      </c>
      <c r="E33" s="109" t="s">
        <v>194</v>
      </c>
    </row>
    <row r="34" spans="2:5" ht="15" customHeight="1" x14ac:dyDescent="0.25">
      <c r="B34" s="113" t="s">
        <v>191</v>
      </c>
      <c r="C34" s="115">
        <v>13.108008944047352</v>
      </c>
      <c r="D34" s="115">
        <v>31.271494917220668</v>
      </c>
      <c r="E34" s="116">
        <f t="shared" ref="E34:E39" si="0">SUM(C34:D34)</f>
        <v>44.37950386126802</v>
      </c>
    </row>
    <row r="35" spans="2:5" ht="15" customHeight="1" x14ac:dyDescent="0.25">
      <c r="B35" s="113" t="s">
        <v>189</v>
      </c>
      <c r="C35" s="115">
        <v>15.732072636502046</v>
      </c>
      <c r="D35" s="115">
        <v>26.017069788341026</v>
      </c>
      <c r="E35" s="116">
        <f t="shared" si="0"/>
        <v>41.749142424843072</v>
      </c>
    </row>
    <row r="36" spans="2:5" ht="15" customHeight="1" x14ac:dyDescent="0.25">
      <c r="B36" s="113" t="s">
        <v>192</v>
      </c>
      <c r="C36" s="115">
        <v>5.370648110584729</v>
      </c>
      <c r="D36" s="115">
        <v>12.556389827498656</v>
      </c>
      <c r="E36" s="116">
        <f t="shared" si="0"/>
        <v>17.927037938083384</v>
      </c>
    </row>
    <row r="37" spans="2:5" ht="15" customHeight="1" x14ac:dyDescent="0.25">
      <c r="B37" s="114" t="s">
        <v>5</v>
      </c>
      <c r="C37" s="115">
        <v>1.1321028864999128</v>
      </c>
      <c r="D37" s="115">
        <v>6.0508179475454451</v>
      </c>
      <c r="E37" s="116">
        <f t="shared" si="0"/>
        <v>7.1829208340453583</v>
      </c>
    </row>
    <row r="38" spans="2:5" ht="15" customHeight="1" x14ac:dyDescent="0.25">
      <c r="B38" s="113" t="s">
        <v>193</v>
      </c>
      <c r="C38" s="115">
        <v>0.72300254850018886</v>
      </c>
      <c r="D38" s="115">
        <v>4.2955333357127063</v>
      </c>
      <c r="E38" s="116">
        <f t="shared" si="0"/>
        <v>5.0185358842128949</v>
      </c>
    </row>
    <row r="39" spans="2:5" ht="15" customHeight="1" x14ac:dyDescent="0.25">
      <c r="B39" s="113" t="s">
        <v>190</v>
      </c>
      <c r="C39" s="115">
        <v>0.5003103189362027</v>
      </c>
      <c r="D39" s="115">
        <v>1.5567328258687314</v>
      </c>
      <c r="E39" s="116">
        <f t="shared" si="0"/>
        <v>2.057043144804934</v>
      </c>
    </row>
    <row r="40" spans="2:5" ht="15" customHeight="1" x14ac:dyDescent="0.25">
      <c r="E40" s="100" t="s">
        <v>38</v>
      </c>
    </row>
    <row r="42" spans="2:5" ht="15" customHeight="1" x14ac:dyDescent="0.25">
      <c r="E42" s="22"/>
    </row>
    <row r="58" spans="1:8" s="87" customFormat="1" ht="15" customHeight="1" x14ac:dyDescent="0.25">
      <c r="A58" s="85"/>
      <c r="B58" s="86" t="s">
        <v>381</v>
      </c>
    </row>
    <row r="60" spans="1:8" ht="15" customHeight="1" x14ac:dyDescent="0.25">
      <c r="B60" s="117"/>
      <c r="C60" s="191" t="s">
        <v>194</v>
      </c>
      <c r="D60" s="192"/>
      <c r="E60" s="192"/>
      <c r="F60" s="192"/>
      <c r="G60" s="192"/>
      <c r="H60" s="193"/>
    </row>
    <row r="61" spans="1:8" ht="15" customHeight="1" x14ac:dyDescent="0.25">
      <c r="B61" s="117"/>
      <c r="C61" s="110" t="s">
        <v>189</v>
      </c>
      <c r="D61" s="110" t="s">
        <v>190</v>
      </c>
      <c r="E61" s="110" t="s">
        <v>191</v>
      </c>
      <c r="F61" s="110" t="s">
        <v>192</v>
      </c>
      <c r="G61" s="110" t="s">
        <v>5</v>
      </c>
      <c r="H61" s="110" t="s">
        <v>193</v>
      </c>
    </row>
    <row r="62" spans="1:8" ht="15" customHeight="1" x14ac:dyDescent="0.25">
      <c r="B62" s="118" t="s">
        <v>6</v>
      </c>
      <c r="C62" s="115">
        <v>20.759841523718972</v>
      </c>
      <c r="D62" s="115">
        <v>1.029877619610974</v>
      </c>
      <c r="E62" s="115">
        <v>4.3430628114965906</v>
      </c>
      <c r="F62" s="115">
        <v>2.4417570468863401</v>
      </c>
      <c r="G62" s="115">
        <v>0</v>
      </c>
      <c r="H62" s="115">
        <v>0.68604740891275962</v>
      </c>
    </row>
    <row r="63" spans="1:8" ht="15" customHeight="1" x14ac:dyDescent="0.25">
      <c r="B63" s="118" t="s">
        <v>7</v>
      </c>
      <c r="C63" s="115">
        <v>20.352883809812752</v>
      </c>
      <c r="D63" s="115">
        <v>0.98702305922485123</v>
      </c>
      <c r="E63" s="115">
        <v>6.5530161032951098</v>
      </c>
      <c r="F63" s="115">
        <v>2.397737836681666</v>
      </c>
      <c r="G63" s="115">
        <v>0</v>
      </c>
      <c r="H63" s="115">
        <v>0.44525289592103356</v>
      </c>
    </row>
    <row r="64" spans="1:8" ht="15" customHeight="1" x14ac:dyDescent="0.25">
      <c r="B64" s="118" t="s">
        <v>8</v>
      </c>
      <c r="C64" s="115">
        <v>24.620680404469447</v>
      </c>
      <c r="D64" s="115">
        <v>0.99497743502685432</v>
      </c>
      <c r="E64" s="115">
        <v>7.2152163370329552</v>
      </c>
      <c r="F64" s="115">
        <v>2.4414287723385106</v>
      </c>
      <c r="G64" s="115">
        <v>0</v>
      </c>
      <c r="H64" s="115">
        <v>0.50014393543329949</v>
      </c>
    </row>
    <row r="65" spans="2:9" ht="15" customHeight="1" x14ac:dyDescent="0.25">
      <c r="B65" s="118" t="s">
        <v>9</v>
      </c>
      <c r="C65" s="115">
        <v>24.453507379880971</v>
      </c>
      <c r="D65" s="115">
        <v>0.90020774420089988</v>
      </c>
      <c r="E65" s="115">
        <v>10.592543912875602</v>
      </c>
      <c r="F65" s="115">
        <v>4.8423261458411959</v>
      </c>
      <c r="G65" s="115">
        <v>0</v>
      </c>
      <c r="H65" s="115">
        <v>1.6543872248802443</v>
      </c>
    </row>
    <row r="66" spans="2:9" ht="15" customHeight="1" x14ac:dyDescent="0.25">
      <c r="B66" s="118" t="s">
        <v>10</v>
      </c>
      <c r="C66" s="115">
        <v>22.386109360182896</v>
      </c>
      <c r="D66" s="115">
        <v>0.75163951614167523</v>
      </c>
      <c r="E66" s="115">
        <v>16.168258302351575</v>
      </c>
      <c r="F66" s="115">
        <v>2.9740014744955738</v>
      </c>
      <c r="G66" s="115">
        <v>0.16398606474089131</v>
      </c>
      <c r="H66" s="115">
        <v>1.2867211891130788</v>
      </c>
    </row>
    <row r="67" spans="2:9" ht="15" customHeight="1" x14ac:dyDescent="0.25">
      <c r="B67" s="118" t="s">
        <v>11</v>
      </c>
      <c r="C67" s="115">
        <v>20.13040716919728</v>
      </c>
      <c r="D67" s="115">
        <v>0.56851463260269997</v>
      </c>
      <c r="E67" s="115">
        <v>18.895336048570179</v>
      </c>
      <c r="F67" s="115">
        <v>3.2884410454202344</v>
      </c>
      <c r="G67" s="115">
        <v>0.16513937873421394</v>
      </c>
      <c r="H67" s="115">
        <v>2.0885544782987369</v>
      </c>
    </row>
    <row r="68" spans="2:9" ht="15" customHeight="1" x14ac:dyDescent="0.25">
      <c r="B68" s="118" t="s">
        <v>12</v>
      </c>
      <c r="C68" s="115">
        <v>19.369560833531715</v>
      </c>
      <c r="D68" s="115">
        <v>0.33444534767019896</v>
      </c>
      <c r="E68" s="115">
        <v>16.286907408390189</v>
      </c>
      <c r="F68" s="115">
        <v>3.2368083546668607</v>
      </c>
      <c r="G68" s="115">
        <v>0.38542890921759326</v>
      </c>
      <c r="H68" s="115">
        <v>3.3662483022354488</v>
      </c>
    </row>
    <row r="69" spans="2:9" ht="15" customHeight="1" x14ac:dyDescent="0.25">
      <c r="B69" s="118" t="s">
        <v>13</v>
      </c>
      <c r="C69" s="115">
        <v>20.10969959024532</v>
      </c>
      <c r="D69" s="115">
        <v>0.18845997584555088</v>
      </c>
      <c r="E69" s="115">
        <v>15.76580842556249</v>
      </c>
      <c r="F69" s="115">
        <v>5.445925605719264</v>
      </c>
      <c r="G69" s="115">
        <v>4.1458503318623894</v>
      </c>
      <c r="H69" s="115">
        <v>3.8277622662505437</v>
      </c>
    </row>
    <row r="70" spans="2:9" ht="15" customHeight="1" x14ac:dyDescent="0.25">
      <c r="B70" s="118" t="s">
        <v>14</v>
      </c>
      <c r="C70" s="115">
        <v>23.218023409943399</v>
      </c>
      <c r="D70" s="115">
        <v>0.10579578472927863</v>
      </c>
      <c r="E70" s="115">
        <v>18.616186415227169</v>
      </c>
      <c r="F70" s="115">
        <v>6.4611064745391191</v>
      </c>
      <c r="G70" s="115">
        <v>5.0781330574829449</v>
      </c>
      <c r="H70" s="115">
        <v>4.0728888977500368</v>
      </c>
    </row>
    <row r="71" spans="2:9" ht="15" customHeight="1" x14ac:dyDescent="0.25">
      <c r="B71" s="118" t="s">
        <v>15</v>
      </c>
      <c r="C71" s="115">
        <v>27.518416403658012</v>
      </c>
      <c r="D71" s="115">
        <v>0.46657912582377703</v>
      </c>
      <c r="E71" s="115">
        <v>21.189578753534619</v>
      </c>
      <c r="F71" s="115">
        <v>8.318877035157497</v>
      </c>
      <c r="G71" s="115">
        <v>5.4718634898824208</v>
      </c>
      <c r="H71" s="115">
        <v>5.3916928450137904</v>
      </c>
    </row>
    <row r="72" spans="2:9" ht="15" customHeight="1" x14ac:dyDescent="0.25">
      <c r="B72" s="118" t="s">
        <v>139</v>
      </c>
      <c r="C72" s="115">
        <v>29.756073747307319</v>
      </c>
      <c r="D72" s="115">
        <v>0.62611513845260558</v>
      </c>
      <c r="E72" s="115">
        <v>33.500373529264053</v>
      </c>
      <c r="F72" s="115">
        <v>12.034761116330385</v>
      </c>
      <c r="G72" s="115">
        <v>6.1640082789809849</v>
      </c>
      <c r="H72" s="115">
        <v>5.06631701290463</v>
      </c>
    </row>
    <row r="73" spans="2:9" ht="15" customHeight="1" x14ac:dyDescent="0.25">
      <c r="B73" s="118" t="s">
        <v>140</v>
      </c>
      <c r="C73" s="115">
        <v>34.743229189381083</v>
      </c>
      <c r="D73" s="115">
        <v>1.8730328008127484</v>
      </c>
      <c r="E73" s="115">
        <v>40.952964512908927</v>
      </c>
      <c r="F73" s="115">
        <v>13.75741378332877</v>
      </c>
      <c r="G73" s="115">
        <v>6.7341749316898536</v>
      </c>
      <c r="H73" s="115">
        <v>4.0408363322016285</v>
      </c>
      <c r="I73" s="89"/>
    </row>
    <row r="74" spans="2:9" ht="15" customHeight="1" x14ac:dyDescent="0.25">
      <c r="B74" s="78">
        <v>44834</v>
      </c>
      <c r="C74" s="116">
        <v>41.749142424843065</v>
      </c>
      <c r="D74" s="116">
        <v>2.0570431448049327</v>
      </c>
      <c r="E74" s="116">
        <v>44.379503861268013</v>
      </c>
      <c r="F74" s="116">
        <v>17.927037938083387</v>
      </c>
      <c r="G74" s="116">
        <v>7.1829208340453619</v>
      </c>
      <c r="H74" s="116">
        <v>5.0185358842128958</v>
      </c>
      <c r="I74" s="89"/>
    </row>
    <row r="75" spans="2:9" ht="15" customHeight="1" x14ac:dyDescent="0.25">
      <c r="B75"/>
      <c r="C75" s="89"/>
      <c r="D75" s="89"/>
      <c r="E75" s="89"/>
      <c r="F75" s="89"/>
      <c r="G75" s="89"/>
      <c r="H75" s="100" t="s">
        <v>38</v>
      </c>
      <c r="I75" s="89"/>
    </row>
    <row r="76" spans="2:9" ht="15" customHeight="1" x14ac:dyDescent="0.25">
      <c r="B76"/>
      <c r="C76" s="89"/>
      <c r="D76" s="89"/>
      <c r="E76" s="89"/>
      <c r="F76" s="89"/>
      <c r="G76" s="89"/>
      <c r="H76" s="89"/>
      <c r="I76" s="89"/>
    </row>
    <row r="77" spans="2:9" ht="15" customHeight="1" x14ac:dyDescent="0.25">
      <c r="B77"/>
      <c r="C77" s="89"/>
      <c r="D77" s="89"/>
      <c r="E77" s="89"/>
      <c r="F77" s="89"/>
      <c r="G77" s="89"/>
      <c r="H77" s="89"/>
      <c r="I77" s="89"/>
    </row>
    <row r="78" spans="2:9" ht="15" customHeight="1" x14ac:dyDescent="0.25">
      <c r="B78"/>
      <c r="C78" s="89"/>
      <c r="D78" s="89"/>
      <c r="E78" s="89"/>
      <c r="F78" s="89"/>
      <c r="G78" s="89"/>
      <c r="H78" s="89"/>
      <c r="I78" s="89"/>
    </row>
    <row r="79" spans="2:9" ht="15" customHeight="1" x14ac:dyDescent="0.25">
      <c r="B79"/>
      <c r="C79" s="89"/>
      <c r="D79" s="89"/>
      <c r="E79" s="89"/>
      <c r="F79" s="89"/>
      <c r="G79" s="89"/>
      <c r="H79" s="89"/>
      <c r="I79" s="89"/>
    </row>
    <row r="80" spans="2:9" ht="15" customHeight="1" x14ac:dyDescent="0.25">
      <c r="B80"/>
      <c r="C80" s="89"/>
      <c r="D80" s="89"/>
      <c r="E80" s="89"/>
      <c r="F80" s="89"/>
      <c r="G80" s="89"/>
      <c r="H80" s="89"/>
      <c r="I80" s="89"/>
    </row>
    <row r="81" spans="1:9" ht="15" customHeight="1" x14ac:dyDescent="0.25">
      <c r="B81"/>
      <c r="C81" s="89"/>
      <c r="D81" s="89"/>
      <c r="E81" s="89"/>
      <c r="F81" s="89"/>
      <c r="G81" s="89"/>
      <c r="H81" s="89"/>
      <c r="I81" s="89"/>
    </row>
    <row r="82" spans="1:9" ht="15" customHeight="1" x14ac:dyDescent="0.25">
      <c r="B82"/>
      <c r="C82" s="89"/>
      <c r="D82" s="89"/>
      <c r="E82" s="89"/>
      <c r="F82" s="89"/>
      <c r="G82" s="89"/>
      <c r="H82" s="89"/>
      <c r="I82" s="89"/>
    </row>
    <row r="83" spans="1:9" ht="15" customHeight="1" x14ac:dyDescent="0.25">
      <c r="B83"/>
      <c r="C83" s="89"/>
      <c r="D83" s="89"/>
      <c r="E83" s="89"/>
      <c r="F83" s="89"/>
      <c r="G83" s="89"/>
      <c r="H83" s="89"/>
      <c r="I83" s="89"/>
    </row>
    <row r="84" spans="1:9" ht="15" customHeight="1" x14ac:dyDescent="0.25">
      <c r="B84"/>
      <c r="C84" s="89"/>
      <c r="D84" s="89"/>
      <c r="E84" s="89"/>
      <c r="F84" s="89"/>
      <c r="G84" s="89"/>
      <c r="H84" s="89"/>
      <c r="I84" s="89"/>
    </row>
    <row r="85" spans="1:9" ht="15" customHeight="1" x14ac:dyDescent="0.25">
      <c r="B85"/>
      <c r="C85" s="89"/>
      <c r="D85" s="89"/>
      <c r="E85" s="89"/>
      <c r="F85" s="89"/>
      <c r="G85" s="89"/>
      <c r="H85" s="89"/>
      <c r="I85" s="89"/>
    </row>
    <row r="86" spans="1:9" ht="15" customHeight="1" x14ac:dyDescent="0.25">
      <c r="B86"/>
      <c r="C86" s="89"/>
      <c r="D86" s="89"/>
      <c r="E86" s="89"/>
      <c r="F86" s="89"/>
      <c r="G86" s="89"/>
      <c r="H86" s="89"/>
      <c r="I86" s="89"/>
    </row>
    <row r="87" spans="1:9" ht="15" customHeight="1" x14ac:dyDescent="0.25">
      <c r="B87"/>
      <c r="C87" s="89"/>
      <c r="D87" s="89"/>
      <c r="E87" s="89"/>
      <c r="F87" s="89"/>
      <c r="G87" s="89"/>
      <c r="H87" s="89"/>
      <c r="I87" s="89"/>
    </row>
    <row r="88" spans="1:9" ht="15" customHeight="1" x14ac:dyDescent="0.25">
      <c r="B88"/>
      <c r="C88" s="89"/>
      <c r="D88" s="89"/>
      <c r="E88" s="89"/>
      <c r="F88" s="89"/>
      <c r="G88" s="89"/>
      <c r="H88" s="89"/>
      <c r="I88" s="89"/>
    </row>
    <row r="90" spans="1:9" s="87" customFormat="1" ht="15" customHeight="1" x14ac:dyDescent="0.25">
      <c r="A90" s="85"/>
      <c r="B90" s="86" t="s">
        <v>382</v>
      </c>
    </row>
    <row r="91" spans="1:9" ht="15" customHeight="1" x14ac:dyDescent="0.25">
      <c r="B91" s="2"/>
    </row>
    <row r="92" spans="1:9" ht="15" customHeight="1" x14ac:dyDescent="0.25">
      <c r="B92" s="109" t="s">
        <v>195</v>
      </c>
      <c r="C92" s="109" t="s">
        <v>196</v>
      </c>
      <c r="D92" s="111" t="s">
        <v>197</v>
      </c>
    </row>
    <row r="93" spans="1:9" ht="15" customHeight="1" x14ac:dyDescent="0.25">
      <c r="B93" s="39">
        <v>2010</v>
      </c>
      <c r="C93" s="119">
        <v>17</v>
      </c>
      <c r="D93" s="120">
        <v>1.2944753457781215</v>
      </c>
    </row>
    <row r="94" spans="1:9" ht="15" customHeight="1" x14ac:dyDescent="0.25">
      <c r="B94" s="39">
        <v>2011</v>
      </c>
      <c r="C94" s="119">
        <v>23</v>
      </c>
      <c r="D94" s="120">
        <v>6.0532078800019846</v>
      </c>
    </row>
    <row r="95" spans="1:9" ht="15" customHeight="1" x14ac:dyDescent="0.25">
      <c r="B95" s="39">
        <v>2012</v>
      </c>
      <c r="C95" s="119">
        <v>28</v>
      </c>
      <c r="D95" s="120">
        <v>2.6111445988972584</v>
      </c>
    </row>
    <row r="96" spans="1:9" ht="15" customHeight="1" x14ac:dyDescent="0.25">
      <c r="B96" s="39">
        <v>2013</v>
      </c>
      <c r="C96" s="119">
        <v>38</v>
      </c>
      <c r="D96" s="120">
        <v>3.0944275333266509</v>
      </c>
    </row>
    <row r="97" spans="2:4" ht="15" customHeight="1" x14ac:dyDescent="0.25">
      <c r="B97" s="39">
        <v>2014</v>
      </c>
      <c r="C97" s="119">
        <v>46</v>
      </c>
      <c r="D97" s="120">
        <v>3.3385205703500205</v>
      </c>
    </row>
    <row r="98" spans="2:4" ht="15" customHeight="1" x14ac:dyDescent="0.25">
      <c r="B98" s="39">
        <v>2015</v>
      </c>
      <c r="C98" s="119">
        <v>71</v>
      </c>
      <c r="D98" s="120">
        <v>6.0546339668632436</v>
      </c>
    </row>
    <row r="99" spans="2:4" ht="15" customHeight="1" x14ac:dyDescent="0.25">
      <c r="B99" s="39">
        <v>2016</v>
      </c>
      <c r="C99" s="119">
        <v>66</v>
      </c>
      <c r="D99" s="120">
        <v>5.9476541188186136</v>
      </c>
    </row>
    <row r="100" spans="2:4" ht="15" customHeight="1" x14ac:dyDescent="0.25">
      <c r="B100" s="39">
        <v>2017</v>
      </c>
      <c r="C100" s="119">
        <v>79</v>
      </c>
      <c r="D100" s="120">
        <v>8.7736812381217533</v>
      </c>
    </row>
    <row r="101" spans="2:4" ht="15" customHeight="1" x14ac:dyDescent="0.25">
      <c r="B101" s="39">
        <v>2018</v>
      </c>
      <c r="C101" s="119">
        <v>76</v>
      </c>
      <c r="D101" s="120">
        <v>8.5599778422001833</v>
      </c>
    </row>
    <row r="102" spans="2:4" ht="15" customHeight="1" x14ac:dyDescent="0.25">
      <c r="B102" s="39">
        <v>2019</v>
      </c>
      <c r="C102" s="119">
        <v>92</v>
      </c>
      <c r="D102" s="120">
        <v>7.7700226998459394</v>
      </c>
    </row>
    <row r="103" spans="2:4" ht="15" customHeight="1" x14ac:dyDescent="0.25">
      <c r="B103" s="39">
        <v>2020</v>
      </c>
      <c r="C103" s="119">
        <v>63</v>
      </c>
      <c r="D103" s="120">
        <v>9.9935828404695837</v>
      </c>
    </row>
    <row r="104" spans="2:4" ht="15" customHeight="1" x14ac:dyDescent="0.25">
      <c r="B104" s="39">
        <v>2021</v>
      </c>
      <c r="C104" s="119">
        <v>78</v>
      </c>
      <c r="D104" s="120">
        <v>9.683572277341467</v>
      </c>
    </row>
    <row r="105" spans="2:4" ht="15" customHeight="1" x14ac:dyDescent="0.25">
      <c r="B105" s="39">
        <v>2022</v>
      </c>
      <c r="C105" s="119">
        <v>53</v>
      </c>
      <c r="D105" s="120">
        <v>15.620490800063628</v>
      </c>
    </row>
    <row r="106" spans="2:4" ht="15" customHeight="1" x14ac:dyDescent="0.25">
      <c r="D106" s="100" t="s">
        <v>38</v>
      </c>
    </row>
    <row r="122" spans="1:5" s="87" customFormat="1" ht="15" customHeight="1" x14ac:dyDescent="0.25">
      <c r="A122" s="85"/>
      <c r="B122" s="86" t="s">
        <v>383</v>
      </c>
    </row>
    <row r="123" spans="1:5" ht="15" customHeight="1" x14ac:dyDescent="0.25">
      <c r="B123" s="6"/>
      <c r="C123" s="7"/>
      <c r="D123" s="8"/>
    </row>
    <row r="124" spans="1:5" ht="15" customHeight="1" x14ac:dyDescent="0.25">
      <c r="B124" s="122" t="s">
        <v>198</v>
      </c>
      <c r="C124" s="121" t="s">
        <v>384</v>
      </c>
      <c r="D124" s="121" t="s">
        <v>385</v>
      </c>
      <c r="E124" s="122" t="s">
        <v>194</v>
      </c>
    </row>
    <row r="125" spans="1:5" ht="15" customHeight="1" x14ac:dyDescent="0.25">
      <c r="B125" s="123" t="s">
        <v>16</v>
      </c>
      <c r="C125" s="124">
        <v>0.14849999999999999</v>
      </c>
      <c r="D125" s="124">
        <v>0.20250519359798058</v>
      </c>
      <c r="E125" s="125">
        <v>81.747713746552478</v>
      </c>
    </row>
    <row r="126" spans="1:5" ht="15" customHeight="1" x14ac:dyDescent="0.25">
      <c r="B126" s="123" t="s">
        <v>17</v>
      </c>
      <c r="C126" s="124">
        <v>0.16432262649999999</v>
      </c>
      <c r="D126" s="124">
        <v>0.24050660767382154</v>
      </c>
      <c r="E126" s="125">
        <v>3739.0042096095231</v>
      </c>
    </row>
    <row r="127" spans="1:5" ht="15" customHeight="1" x14ac:dyDescent="0.25">
      <c r="B127" s="123" t="s">
        <v>2</v>
      </c>
      <c r="C127" s="124">
        <v>0.17698856749999997</v>
      </c>
      <c r="D127" s="124">
        <v>0.29845944438459715</v>
      </c>
      <c r="E127" s="125">
        <v>7481.7825518943246</v>
      </c>
    </row>
    <row r="128" spans="1:5" ht="15" customHeight="1" x14ac:dyDescent="0.25">
      <c r="B128" s="123" t="s">
        <v>3</v>
      </c>
      <c r="C128" s="124">
        <v>0.15221163600000001</v>
      </c>
      <c r="D128" s="124">
        <v>0.14692877003501242</v>
      </c>
      <c r="E128" s="125">
        <v>3104.8047612135292</v>
      </c>
    </row>
    <row r="129" spans="2:5" ht="15" customHeight="1" x14ac:dyDescent="0.25">
      <c r="B129" s="123" t="s">
        <v>4</v>
      </c>
      <c r="C129" s="124">
        <v>9.7375994000000007E-2</v>
      </c>
      <c r="D129" s="124">
        <v>0.1834479138742687</v>
      </c>
      <c r="E129" s="125">
        <v>343.59123239947741</v>
      </c>
    </row>
    <row r="130" spans="2:5" ht="15" customHeight="1" x14ac:dyDescent="0.25">
      <c r="B130" s="6"/>
      <c r="C130" s="7"/>
      <c r="D130" s="8"/>
      <c r="E130" s="100" t="s">
        <v>38</v>
      </c>
    </row>
    <row r="131" spans="2:5" ht="15" customHeight="1" x14ac:dyDescent="0.25">
      <c r="E131" s="101"/>
    </row>
    <row r="134" spans="2:5" ht="15" customHeight="1" x14ac:dyDescent="0.25">
      <c r="D134" s="40"/>
    </row>
    <row r="146" spans="2:2" ht="15" customHeight="1" x14ac:dyDescent="0.25">
      <c r="B146" s="106" t="s">
        <v>67</v>
      </c>
    </row>
    <row r="161" spans="2:2" ht="15" customHeight="1" x14ac:dyDescent="0.25">
      <c r="B161" s="2"/>
    </row>
  </sheetData>
  <mergeCells count="1">
    <mergeCell ref="C60:H6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5CB92-C663-4CD2-B3C0-FCE1B1895ADF}">
  <dimension ref="A2:G100"/>
  <sheetViews>
    <sheetView showGridLines="0" zoomScaleNormal="100" zoomScaleSheetLayoutView="50" workbookViewId="0"/>
  </sheetViews>
  <sheetFormatPr defaultColWidth="30.5" defaultRowHeight="15" customHeight="1" x14ac:dyDescent="0.25"/>
  <cols>
    <col min="1" max="1" width="8.59765625" style="9" customWidth="1"/>
    <col min="2" max="2" width="35.59765625" style="9" customWidth="1"/>
    <col min="3" max="13" width="35.59765625" style="2" customWidth="1"/>
    <col min="14" max="16384" width="30.5" style="2"/>
  </cols>
  <sheetData>
    <row r="2" spans="1:7" s="87" customFormat="1" ht="15" customHeight="1" x14ac:dyDescent="0.25">
      <c r="A2" s="85"/>
      <c r="B2" s="86" t="s">
        <v>199</v>
      </c>
    </row>
    <row r="4" spans="1:7" ht="15" customHeight="1" x14ac:dyDescent="0.25">
      <c r="B4" s="111" t="s">
        <v>68</v>
      </c>
      <c r="C4" s="111" t="s">
        <v>142</v>
      </c>
      <c r="D4" s="111" t="s">
        <v>386</v>
      </c>
      <c r="E4" s="111" t="s">
        <v>387</v>
      </c>
      <c r="F4" s="111" t="s">
        <v>388</v>
      </c>
      <c r="G4" s="111" t="s">
        <v>389</v>
      </c>
    </row>
    <row r="5" spans="1:7" ht="15" customHeight="1" x14ac:dyDescent="0.25">
      <c r="B5" s="17" t="s">
        <v>1</v>
      </c>
      <c r="C5" s="128">
        <v>0.81688391038696495</v>
      </c>
      <c r="D5" s="128">
        <v>0.61016949152542377</v>
      </c>
      <c r="E5" s="128">
        <v>0.45544554455445546</v>
      </c>
      <c r="F5" s="128">
        <v>0.65</v>
      </c>
      <c r="G5" s="128">
        <v>0.54</v>
      </c>
    </row>
    <row r="6" spans="1:7" ht="15" customHeight="1" x14ac:dyDescent="0.25">
      <c r="B6" s="17" t="s">
        <v>2</v>
      </c>
      <c r="C6" s="128">
        <v>4.684317718940937E-2</v>
      </c>
      <c r="D6" s="128">
        <v>0.20039880358923232</v>
      </c>
      <c r="E6" s="128">
        <v>0.30363036303630364</v>
      </c>
      <c r="F6" s="128">
        <v>0.19</v>
      </c>
      <c r="G6" s="128">
        <v>0.25</v>
      </c>
    </row>
    <row r="7" spans="1:7" ht="15" customHeight="1" x14ac:dyDescent="0.25">
      <c r="B7" s="17" t="s">
        <v>3</v>
      </c>
      <c r="C7" s="128">
        <v>0.12</v>
      </c>
      <c r="D7" s="128">
        <v>0.16849451645064806</v>
      </c>
      <c r="E7" s="128">
        <v>0.18</v>
      </c>
      <c r="F7" s="128">
        <v>0.13</v>
      </c>
      <c r="G7" s="128">
        <v>0.12</v>
      </c>
    </row>
    <row r="8" spans="1:7" ht="15" customHeight="1" x14ac:dyDescent="0.25">
      <c r="B8" s="17" t="s">
        <v>17</v>
      </c>
      <c r="C8" s="128">
        <v>1.2219959266802444E-2</v>
      </c>
      <c r="D8" s="128">
        <v>1.6949152542372881E-2</v>
      </c>
      <c r="E8" s="128">
        <v>3.3003300330033E-2</v>
      </c>
      <c r="F8" s="128">
        <v>2.197802197802198E-2</v>
      </c>
      <c r="G8" s="128">
        <v>0.08</v>
      </c>
    </row>
    <row r="9" spans="1:7" ht="15" customHeight="1" x14ac:dyDescent="0.25">
      <c r="B9" s="17" t="s">
        <v>4</v>
      </c>
      <c r="C9" s="128">
        <v>4.0733197556008143E-3</v>
      </c>
      <c r="D9" s="128">
        <v>2.9910269192422734E-3</v>
      </c>
      <c r="E9" s="128">
        <v>1.65016501650165E-2</v>
      </c>
      <c r="F9" s="128">
        <v>6.5934065934065934E-3</v>
      </c>
      <c r="G9" s="128">
        <v>1.0309278350515464E-2</v>
      </c>
    </row>
    <row r="10" spans="1:7" ht="15" customHeight="1" x14ac:dyDescent="0.25">
      <c r="G10" s="100" t="s">
        <v>38</v>
      </c>
    </row>
    <row r="11" spans="1:7" ht="15" customHeight="1" x14ac:dyDescent="0.25">
      <c r="B11" s="11"/>
    </row>
    <row r="12" spans="1:7" ht="15" customHeight="1" x14ac:dyDescent="0.25">
      <c r="B12"/>
      <c r="C12"/>
      <c r="D12"/>
      <c r="E12"/>
      <c r="F12"/>
      <c r="G12"/>
    </row>
    <row r="13" spans="1:7" ht="15" customHeight="1" x14ac:dyDescent="0.25">
      <c r="B13"/>
      <c r="C13"/>
      <c r="D13"/>
      <c r="E13"/>
      <c r="F13"/>
      <c r="G13"/>
    </row>
    <row r="14" spans="1:7" ht="15" customHeight="1" x14ac:dyDescent="0.25">
      <c r="B14"/>
      <c r="C14"/>
      <c r="D14"/>
      <c r="E14"/>
      <c r="F14"/>
      <c r="G14"/>
    </row>
    <row r="15" spans="1:7" ht="15" customHeight="1" x14ac:dyDescent="0.25">
      <c r="B15"/>
      <c r="C15"/>
      <c r="D15"/>
      <c r="E15"/>
      <c r="F15"/>
      <c r="G15"/>
    </row>
    <row r="16" spans="1:7" ht="15" customHeight="1" x14ac:dyDescent="0.25">
      <c r="B16"/>
      <c r="C16"/>
      <c r="D16"/>
      <c r="E16"/>
      <c r="F16"/>
      <c r="G16"/>
    </row>
    <row r="17" spans="2:7" ht="15" customHeight="1" x14ac:dyDescent="0.25">
      <c r="B17"/>
      <c r="C17"/>
      <c r="D17"/>
      <c r="E17"/>
      <c r="F17"/>
      <c r="G17"/>
    </row>
    <row r="18" spans="2:7" ht="15" customHeight="1" x14ac:dyDescent="0.25">
      <c r="B18"/>
      <c r="C18"/>
      <c r="D18"/>
      <c r="E18"/>
      <c r="F18"/>
      <c r="G18"/>
    </row>
    <row r="19" spans="2:7" ht="15" customHeight="1" x14ac:dyDescent="0.25">
      <c r="B19"/>
      <c r="C19"/>
      <c r="D19"/>
      <c r="E19"/>
      <c r="F19"/>
      <c r="G19"/>
    </row>
    <row r="20" spans="2:7" ht="15" customHeight="1" x14ac:dyDescent="0.25">
      <c r="B20"/>
      <c r="C20"/>
      <c r="D20"/>
      <c r="E20"/>
      <c r="F20"/>
      <c r="G20"/>
    </row>
    <row r="21" spans="2:7" ht="15" customHeight="1" x14ac:dyDescent="0.25">
      <c r="B21"/>
      <c r="C21"/>
      <c r="D21"/>
      <c r="E21"/>
      <c r="F21"/>
      <c r="G21"/>
    </row>
    <row r="22" spans="2:7" ht="15" customHeight="1" x14ac:dyDescent="0.25">
      <c r="B22"/>
      <c r="C22"/>
      <c r="D22"/>
      <c r="E22"/>
      <c r="F22"/>
      <c r="G22"/>
    </row>
    <row r="23" spans="2:7" ht="15" customHeight="1" x14ac:dyDescent="0.25">
      <c r="B23"/>
      <c r="C23"/>
      <c r="D23"/>
      <c r="E23"/>
      <c r="F23"/>
      <c r="G23"/>
    </row>
    <row r="33" spans="1:4" s="87" customFormat="1" ht="15" customHeight="1" x14ac:dyDescent="0.25">
      <c r="A33" s="85"/>
      <c r="B33" s="86" t="s">
        <v>357</v>
      </c>
    </row>
    <row r="35" spans="1:4" ht="15" customHeight="1" x14ac:dyDescent="0.25">
      <c r="B35" s="126"/>
      <c r="C35" s="194" t="s">
        <v>200</v>
      </c>
      <c r="D35" s="194"/>
    </row>
    <row r="36" spans="1:4" ht="15" customHeight="1" x14ac:dyDescent="0.25">
      <c r="B36" s="111" t="s">
        <v>201</v>
      </c>
      <c r="C36" s="127">
        <v>2018</v>
      </c>
      <c r="D36" s="111">
        <v>2023</v>
      </c>
    </row>
    <row r="37" spans="1:4" ht="15" customHeight="1" x14ac:dyDescent="0.25">
      <c r="B37" s="24" t="s">
        <v>202</v>
      </c>
      <c r="C37" s="129">
        <v>0.42318059299191374</v>
      </c>
      <c r="D37" s="129">
        <v>0.27934272300469482</v>
      </c>
    </row>
    <row r="38" spans="1:4" ht="15" customHeight="1" x14ac:dyDescent="0.25">
      <c r="B38" s="24" t="s">
        <v>203</v>
      </c>
      <c r="C38" s="129">
        <v>0.15633423180592992</v>
      </c>
      <c r="D38" s="129">
        <v>8.4507042253521125E-2</v>
      </c>
    </row>
    <row r="39" spans="1:4" ht="15" customHeight="1" x14ac:dyDescent="0.25">
      <c r="B39" s="24" t="s">
        <v>204</v>
      </c>
      <c r="C39" s="129">
        <v>0.10242587601078167</v>
      </c>
      <c r="D39" s="129">
        <v>0.12206572769953052</v>
      </c>
    </row>
    <row r="40" spans="1:4" ht="15" customHeight="1" x14ac:dyDescent="0.25">
      <c r="B40" s="17" t="s">
        <v>66</v>
      </c>
      <c r="C40" s="129">
        <v>9.1644204851752023E-2</v>
      </c>
      <c r="D40" s="129">
        <v>7.5117370892018781E-2</v>
      </c>
    </row>
    <row r="41" spans="1:4" ht="15" customHeight="1" x14ac:dyDescent="0.25">
      <c r="B41" s="17" t="s">
        <v>205</v>
      </c>
      <c r="C41" s="129">
        <v>7.277628032345014E-2</v>
      </c>
      <c r="D41" s="129">
        <v>0.22769953051643194</v>
      </c>
    </row>
    <row r="42" spans="1:4" ht="15" customHeight="1" x14ac:dyDescent="0.25">
      <c r="B42" s="17" t="s">
        <v>32</v>
      </c>
      <c r="C42" s="129">
        <v>4.8517520215633422E-2</v>
      </c>
      <c r="D42" s="129">
        <v>2.3474178403755867E-2</v>
      </c>
    </row>
    <row r="43" spans="1:4" ht="15" customHeight="1" x14ac:dyDescent="0.25">
      <c r="B43" s="24" t="s">
        <v>339</v>
      </c>
      <c r="C43" s="129">
        <v>4.0431266846361183E-2</v>
      </c>
      <c r="D43" s="129">
        <v>3.5211267605633804E-2</v>
      </c>
    </row>
    <row r="44" spans="1:4" ht="15" customHeight="1" x14ac:dyDescent="0.25">
      <c r="B44" s="24" t="s">
        <v>361</v>
      </c>
      <c r="C44" s="129">
        <v>2.9649595687331536E-2</v>
      </c>
      <c r="D44" s="129">
        <v>3.0516431924882629E-2</v>
      </c>
    </row>
    <row r="45" spans="1:4" ht="15" customHeight="1" x14ac:dyDescent="0.25">
      <c r="B45" s="17" t="s">
        <v>96</v>
      </c>
      <c r="C45" s="129">
        <v>1.6172506738544475E-2</v>
      </c>
      <c r="D45" s="129">
        <v>6.3380281690140844E-2</v>
      </c>
    </row>
    <row r="46" spans="1:4" ht="15" customHeight="1" x14ac:dyDescent="0.25">
      <c r="B46" s="24" t="s">
        <v>362</v>
      </c>
      <c r="C46" s="129">
        <v>1.078167115902965E-2</v>
      </c>
      <c r="D46" s="129">
        <v>3.0516431924882629E-2</v>
      </c>
    </row>
    <row r="47" spans="1:4" ht="15" customHeight="1" x14ac:dyDescent="0.25">
      <c r="B47" s="24" t="s">
        <v>363</v>
      </c>
      <c r="C47" s="129">
        <v>8.0862533692722376E-3</v>
      </c>
      <c r="D47" s="129">
        <v>2.8169014084507043E-2</v>
      </c>
    </row>
    <row r="48" spans="1:4" ht="15" customHeight="1" x14ac:dyDescent="0.25">
      <c r="D48" s="100" t="s">
        <v>38</v>
      </c>
    </row>
    <row r="70" spans="2:4" ht="15" customHeight="1" x14ac:dyDescent="0.25">
      <c r="B70" s="90" t="s">
        <v>366</v>
      </c>
    </row>
    <row r="71" spans="2:4" ht="15" customHeight="1" x14ac:dyDescent="0.25">
      <c r="B71" s="111" t="s">
        <v>201</v>
      </c>
      <c r="C71" s="111" t="s">
        <v>251</v>
      </c>
      <c r="D71" s="111" t="s">
        <v>252</v>
      </c>
    </row>
    <row r="72" spans="2:4" ht="15" customHeight="1" x14ac:dyDescent="0.25">
      <c r="B72" s="17" t="s">
        <v>390</v>
      </c>
      <c r="C72" s="130">
        <v>157</v>
      </c>
      <c r="D72" s="130">
        <v>119</v>
      </c>
    </row>
    <row r="73" spans="2:4" ht="15" customHeight="1" x14ac:dyDescent="0.25">
      <c r="B73" s="17" t="s">
        <v>205</v>
      </c>
      <c r="C73" s="130">
        <v>27</v>
      </c>
      <c r="D73" s="130">
        <v>97</v>
      </c>
    </row>
    <row r="74" spans="2:4" ht="15" customHeight="1" x14ac:dyDescent="0.25">
      <c r="B74" s="17" t="s">
        <v>204</v>
      </c>
      <c r="C74" s="130">
        <v>38</v>
      </c>
      <c r="D74" s="130">
        <v>52</v>
      </c>
    </row>
    <row r="75" spans="2:4" ht="15" customHeight="1" x14ac:dyDescent="0.25">
      <c r="B75" s="17" t="s">
        <v>203</v>
      </c>
      <c r="C75" s="130">
        <v>58</v>
      </c>
      <c r="D75" s="130">
        <v>36</v>
      </c>
    </row>
    <row r="76" spans="2:4" ht="15" customHeight="1" x14ac:dyDescent="0.25">
      <c r="B76" s="17" t="s">
        <v>96</v>
      </c>
      <c r="C76" s="130">
        <v>6</v>
      </c>
      <c r="D76" s="130">
        <v>27</v>
      </c>
    </row>
    <row r="77" spans="2:4" ht="15" customHeight="1" x14ac:dyDescent="0.25">
      <c r="B77" s="17" t="s">
        <v>66</v>
      </c>
      <c r="C77" s="130">
        <v>34</v>
      </c>
      <c r="D77" s="130">
        <v>32</v>
      </c>
    </row>
    <row r="78" spans="2:4" ht="15" customHeight="1" x14ac:dyDescent="0.25">
      <c r="B78" s="17" t="s">
        <v>339</v>
      </c>
      <c r="C78" s="130">
        <v>15</v>
      </c>
      <c r="D78" s="130">
        <v>15</v>
      </c>
    </row>
    <row r="79" spans="2:4" ht="15" customHeight="1" x14ac:dyDescent="0.25">
      <c r="B79" s="17" t="s">
        <v>361</v>
      </c>
      <c r="C79" s="130">
        <v>11</v>
      </c>
      <c r="D79" s="130">
        <v>13</v>
      </c>
    </row>
    <row r="80" spans="2:4" ht="15" customHeight="1" x14ac:dyDescent="0.25">
      <c r="B80" s="17" t="s">
        <v>362</v>
      </c>
      <c r="C80" s="130">
        <v>4</v>
      </c>
      <c r="D80" s="130">
        <v>13</v>
      </c>
    </row>
    <row r="81" spans="1:7" ht="15" customHeight="1" x14ac:dyDescent="0.25">
      <c r="B81" s="17" t="s">
        <v>363</v>
      </c>
      <c r="C81" s="130">
        <v>3</v>
      </c>
      <c r="D81" s="130">
        <v>12</v>
      </c>
    </row>
    <row r="82" spans="1:7" ht="15" customHeight="1" x14ac:dyDescent="0.25">
      <c r="B82" s="17" t="s">
        <v>32</v>
      </c>
      <c r="C82" s="130">
        <v>18</v>
      </c>
      <c r="D82" s="130">
        <v>10</v>
      </c>
    </row>
    <row r="83" spans="1:7" ht="15" customHeight="1" x14ac:dyDescent="0.25">
      <c r="D83" s="100" t="s">
        <v>38</v>
      </c>
    </row>
    <row r="84" spans="1:7" ht="15" customHeight="1" x14ac:dyDescent="0.25">
      <c r="D84" s="101"/>
    </row>
    <row r="90" spans="1:7" s="87" customFormat="1" ht="15" customHeight="1" x14ac:dyDescent="0.25">
      <c r="A90" s="85"/>
      <c r="B90" s="86" t="s">
        <v>391</v>
      </c>
    </row>
    <row r="92" spans="1:7" ht="15" customHeight="1" x14ac:dyDescent="0.25">
      <c r="B92" s="111" t="s">
        <v>188</v>
      </c>
      <c r="C92" s="131">
        <v>43405</v>
      </c>
      <c r="D92" s="131">
        <v>43770</v>
      </c>
      <c r="E92" s="131">
        <v>44136</v>
      </c>
      <c r="F92" s="131">
        <v>44501</v>
      </c>
      <c r="G92" s="131">
        <v>44866</v>
      </c>
    </row>
    <row r="93" spans="1:7" ht="15" customHeight="1" x14ac:dyDescent="0.25">
      <c r="B93" s="17" t="s">
        <v>189</v>
      </c>
      <c r="C93" s="129">
        <v>0.06</v>
      </c>
      <c r="D93" s="132">
        <v>7.926829268292683E-2</v>
      </c>
      <c r="E93" s="132">
        <v>7.926829268292683E-2</v>
      </c>
      <c r="F93" s="128">
        <v>5.8799999999999998E-2</v>
      </c>
      <c r="G93" s="128">
        <v>5.1900000000000002E-2</v>
      </c>
    </row>
    <row r="94" spans="1:7" ht="15" customHeight="1" x14ac:dyDescent="0.25">
      <c r="B94" s="17" t="s">
        <v>192</v>
      </c>
      <c r="C94" s="133" t="s">
        <v>97</v>
      </c>
      <c r="D94" s="132">
        <v>5.2173913043478258E-2</v>
      </c>
      <c r="E94" s="132">
        <v>5.2173913043478258E-2</v>
      </c>
      <c r="F94" s="128">
        <v>5.3199999999999997E-2</v>
      </c>
      <c r="G94" s="128">
        <v>0</v>
      </c>
    </row>
    <row r="95" spans="1:7" ht="15" customHeight="1" x14ac:dyDescent="0.25">
      <c r="B95" s="17" t="s">
        <v>190</v>
      </c>
      <c r="C95" s="128">
        <v>0.08</v>
      </c>
      <c r="D95" s="134">
        <v>0.10256410256410256</v>
      </c>
      <c r="E95" s="134">
        <v>0.10256410256410256</v>
      </c>
      <c r="F95" s="128">
        <v>9.3000000000000013E-2</v>
      </c>
      <c r="G95" s="128">
        <v>5.5599999999999997E-2</v>
      </c>
    </row>
    <row r="96" spans="1:7" ht="15" customHeight="1" x14ac:dyDescent="0.25">
      <c r="B96" s="17" t="s">
        <v>206</v>
      </c>
      <c r="C96" s="133" t="s">
        <v>97</v>
      </c>
      <c r="D96" s="134">
        <v>3.3898305084745763E-2</v>
      </c>
      <c r="E96" s="134">
        <v>3.3898305084745763E-2</v>
      </c>
      <c r="F96" s="128">
        <v>1.6400000000000001E-2</v>
      </c>
      <c r="G96" s="128">
        <v>0</v>
      </c>
    </row>
    <row r="97" spans="2:7" ht="15" customHeight="1" x14ac:dyDescent="0.25">
      <c r="B97" s="17" t="s">
        <v>191</v>
      </c>
      <c r="C97" s="128">
        <v>0.06</v>
      </c>
      <c r="D97" s="134">
        <v>6.9930069930069935E-2</v>
      </c>
      <c r="E97" s="134">
        <v>6.9930069930069935E-2</v>
      </c>
      <c r="F97" s="128">
        <v>7.5300000000000006E-2</v>
      </c>
      <c r="G97" s="128">
        <v>3.9199999999999999E-2</v>
      </c>
    </row>
    <row r="98" spans="2:7" ht="15" customHeight="1" x14ac:dyDescent="0.25">
      <c r="B98" s="17" t="s">
        <v>5</v>
      </c>
      <c r="C98" s="128">
        <v>0.17</v>
      </c>
      <c r="D98" s="134">
        <v>0.11607142857142858</v>
      </c>
      <c r="E98" s="134">
        <v>0.11607142857142858</v>
      </c>
      <c r="F98" s="128">
        <v>0.16470000000000001</v>
      </c>
      <c r="G98" s="128">
        <v>0.22450000000000001</v>
      </c>
    </row>
    <row r="99" spans="2:7" ht="15" customHeight="1" x14ac:dyDescent="0.25">
      <c r="B99" s="17" t="s">
        <v>193</v>
      </c>
      <c r="C99" s="128">
        <v>0.16</v>
      </c>
      <c r="D99" s="134">
        <v>0.10752688172043011</v>
      </c>
      <c r="E99" s="134">
        <v>0.10752688172043011</v>
      </c>
      <c r="F99" s="128">
        <v>0.26919999999999999</v>
      </c>
      <c r="G99" s="128">
        <v>0.26919999999999999</v>
      </c>
    </row>
    <row r="100" spans="2:7" ht="15" customHeight="1" x14ac:dyDescent="0.25">
      <c r="G100" s="100" t="s">
        <v>38</v>
      </c>
    </row>
  </sheetData>
  <sortState xmlns:xlrd2="http://schemas.microsoft.com/office/spreadsheetml/2017/richdata2" ref="B128:C132">
    <sortCondition descending="1" ref="C128:C132"/>
  </sortState>
  <mergeCells count="1">
    <mergeCell ref="C35:D35"/>
  </mergeCell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5CB74-20DD-49D7-9F72-15210B3D4F8B}">
  <dimension ref="A2:K142"/>
  <sheetViews>
    <sheetView showGridLines="0" topLeftCell="A28" zoomScaleNormal="100" workbookViewId="0">
      <selection activeCell="F44" sqref="F44"/>
    </sheetView>
  </sheetViews>
  <sheetFormatPr defaultColWidth="30.5" defaultRowHeight="15" customHeight="1" x14ac:dyDescent="0.25"/>
  <cols>
    <col min="1" max="1" width="8.59765625" style="2" customWidth="1"/>
    <col min="2" max="2" width="36.69921875" style="9" customWidth="1"/>
    <col min="3" max="19" width="30.59765625" style="2" customWidth="1"/>
    <col min="20" max="27" width="27.5" style="2" customWidth="1"/>
    <col min="28" max="16384" width="30.5" style="2"/>
  </cols>
  <sheetData>
    <row r="2" spans="1:5" s="87" customFormat="1" ht="15" customHeight="1" x14ac:dyDescent="0.25">
      <c r="A2" s="85"/>
      <c r="B2" s="86" t="s">
        <v>392</v>
      </c>
    </row>
    <row r="4" spans="1:5" ht="15" customHeight="1" x14ac:dyDescent="0.25">
      <c r="B4" s="109" t="s">
        <v>195</v>
      </c>
      <c r="C4" s="109" t="s">
        <v>196</v>
      </c>
      <c r="D4" s="109" t="s">
        <v>340</v>
      </c>
      <c r="E4" s="111" t="s">
        <v>275</v>
      </c>
    </row>
    <row r="5" spans="1:5" ht="15" customHeight="1" x14ac:dyDescent="0.25">
      <c r="B5" s="135">
        <v>2010</v>
      </c>
      <c r="C5" s="136">
        <v>3</v>
      </c>
      <c r="D5" s="137">
        <v>0.87</v>
      </c>
      <c r="E5" s="112">
        <f>D5/C5*1000</f>
        <v>290</v>
      </c>
    </row>
    <row r="6" spans="1:5" ht="15" customHeight="1" x14ac:dyDescent="0.25">
      <c r="B6" s="135">
        <v>2011</v>
      </c>
      <c r="C6" s="136">
        <v>2</v>
      </c>
      <c r="D6" s="137">
        <v>1.25</v>
      </c>
      <c r="E6" s="112">
        <f t="shared" ref="E6:E17" si="0">D6/C6*1000</f>
        <v>625</v>
      </c>
    </row>
    <row r="7" spans="1:5" ht="15" customHeight="1" x14ac:dyDescent="0.25">
      <c r="B7" s="135">
        <v>2012</v>
      </c>
      <c r="C7" s="136">
        <v>5</v>
      </c>
      <c r="D7" s="137">
        <v>1.4711445988972587</v>
      </c>
      <c r="E7" s="112">
        <f t="shared" si="0"/>
        <v>294.22891977945176</v>
      </c>
    </row>
    <row r="8" spans="1:5" ht="15" customHeight="1" x14ac:dyDescent="0.25">
      <c r="B8" s="135">
        <v>2013</v>
      </c>
      <c r="C8" s="136">
        <v>9</v>
      </c>
      <c r="D8" s="137">
        <v>0.45019999999999999</v>
      </c>
      <c r="E8" s="112">
        <f t="shared" si="0"/>
        <v>50.022222222222219</v>
      </c>
    </row>
    <row r="9" spans="1:5" ht="15" customHeight="1" x14ac:dyDescent="0.25">
      <c r="B9" s="135">
        <v>2014</v>
      </c>
      <c r="C9" s="136">
        <v>7</v>
      </c>
      <c r="D9" s="137">
        <v>1.073820570350021</v>
      </c>
      <c r="E9" s="112">
        <f t="shared" si="0"/>
        <v>153.40293862143156</v>
      </c>
    </row>
    <row r="10" spans="1:5" ht="15" customHeight="1" x14ac:dyDescent="0.25">
      <c r="B10" s="135">
        <v>2015</v>
      </c>
      <c r="C10" s="136">
        <v>15</v>
      </c>
      <c r="D10" s="137">
        <v>3.7223339668632422</v>
      </c>
      <c r="E10" s="112">
        <f t="shared" si="0"/>
        <v>248.15559779088281</v>
      </c>
    </row>
    <row r="11" spans="1:5" ht="15" customHeight="1" x14ac:dyDescent="0.25">
      <c r="B11" s="135">
        <v>2016</v>
      </c>
      <c r="C11" s="136">
        <v>13</v>
      </c>
      <c r="D11" s="137">
        <v>2.9968541188186135</v>
      </c>
      <c r="E11" s="112">
        <f t="shared" si="0"/>
        <v>230.52723990912409</v>
      </c>
    </row>
    <row r="12" spans="1:5" ht="15" customHeight="1" x14ac:dyDescent="0.25">
      <c r="B12" s="135">
        <v>2017</v>
      </c>
      <c r="C12" s="136">
        <v>18</v>
      </c>
      <c r="D12" s="137">
        <v>2.1201167029774872</v>
      </c>
      <c r="E12" s="112">
        <f t="shared" si="0"/>
        <v>117.78426127652706</v>
      </c>
    </row>
    <row r="13" spans="1:5" ht="15" customHeight="1" x14ac:dyDescent="0.25">
      <c r="B13" s="135">
        <v>2018</v>
      </c>
      <c r="C13" s="136">
        <v>14</v>
      </c>
      <c r="D13" s="137">
        <v>5.3975</v>
      </c>
      <c r="E13" s="112">
        <f t="shared" si="0"/>
        <v>385.53571428571428</v>
      </c>
    </row>
    <row r="14" spans="1:5" ht="15" customHeight="1" x14ac:dyDescent="0.25">
      <c r="B14" s="135">
        <v>2019</v>
      </c>
      <c r="C14" s="136">
        <v>11</v>
      </c>
      <c r="D14" s="137">
        <v>1.6590242929659174</v>
      </c>
      <c r="E14" s="112">
        <f t="shared" si="0"/>
        <v>150.82039026962886</v>
      </c>
    </row>
    <row r="15" spans="1:5" ht="15" customHeight="1" x14ac:dyDescent="0.25">
      <c r="B15" s="135">
        <v>2020</v>
      </c>
      <c r="C15" s="136">
        <v>8</v>
      </c>
      <c r="D15" s="137">
        <v>4.5269479627794293</v>
      </c>
      <c r="E15" s="112">
        <f t="shared" si="0"/>
        <v>565.86849534742862</v>
      </c>
    </row>
    <row r="16" spans="1:5" ht="15" customHeight="1" x14ac:dyDescent="0.25">
      <c r="B16" s="135">
        <v>2021</v>
      </c>
      <c r="C16" s="136">
        <v>22</v>
      </c>
      <c r="D16" s="137">
        <v>4.3291059435046266</v>
      </c>
      <c r="E16" s="112">
        <f t="shared" si="0"/>
        <v>196.77754288657391</v>
      </c>
    </row>
    <row r="17" spans="2:5" ht="15" customHeight="1" x14ac:dyDescent="0.25">
      <c r="B17" s="135">
        <v>2022</v>
      </c>
      <c r="C17" s="136">
        <v>13</v>
      </c>
      <c r="D17" s="137">
        <v>9.0062000000000015</v>
      </c>
      <c r="E17" s="112">
        <f t="shared" si="0"/>
        <v>692.78461538461556</v>
      </c>
    </row>
    <row r="18" spans="2:5" ht="15" customHeight="1" x14ac:dyDescent="0.25">
      <c r="B18" s="6"/>
      <c r="C18" s="7"/>
      <c r="D18" s="8"/>
      <c r="E18" s="100" t="s">
        <v>38</v>
      </c>
    </row>
    <row r="19" spans="2:5" ht="15" customHeight="1" x14ac:dyDescent="0.25">
      <c r="B19" s="6"/>
      <c r="C19" s="7"/>
      <c r="D19" s="8"/>
    </row>
    <row r="20" spans="2:5" ht="15" customHeight="1" x14ac:dyDescent="0.25">
      <c r="B20" s="6"/>
      <c r="C20" s="7"/>
      <c r="D20" s="8"/>
    </row>
    <row r="21" spans="2:5" ht="15" customHeight="1" x14ac:dyDescent="0.25">
      <c r="B21" s="6"/>
      <c r="C21" s="7"/>
      <c r="D21" s="8"/>
    </row>
    <row r="22" spans="2:5" ht="15" customHeight="1" x14ac:dyDescent="0.25">
      <c r="B22" s="6"/>
      <c r="C22" s="7"/>
      <c r="D22" s="8"/>
    </row>
    <row r="23" spans="2:5" ht="15" customHeight="1" x14ac:dyDescent="0.25">
      <c r="B23" s="6"/>
      <c r="C23" s="7"/>
      <c r="D23" s="8"/>
    </row>
    <row r="24" spans="2:5" ht="15" customHeight="1" x14ac:dyDescent="0.25">
      <c r="B24" s="6"/>
      <c r="C24" s="7"/>
      <c r="D24" s="8"/>
    </row>
    <row r="33" spans="1:11" s="87" customFormat="1" ht="15" customHeight="1" x14ac:dyDescent="0.25">
      <c r="A33" s="85"/>
      <c r="B33" s="86" t="s">
        <v>393</v>
      </c>
    </row>
    <row r="35" spans="1:11" ht="15" customHeight="1" x14ac:dyDescent="0.25">
      <c r="B35" s="138" t="s">
        <v>18</v>
      </c>
      <c r="C35" s="138" t="s">
        <v>19</v>
      </c>
      <c r="D35" s="138" t="s">
        <v>355</v>
      </c>
      <c r="E35" s="138" t="s">
        <v>356</v>
      </c>
      <c r="F35" s="138" t="s">
        <v>223</v>
      </c>
      <c r="H35" s="40"/>
    </row>
    <row r="36" spans="1:11" ht="15" customHeight="1" x14ac:dyDescent="0.25">
      <c r="B36" s="3" t="s">
        <v>105</v>
      </c>
      <c r="C36" s="96" t="s">
        <v>21</v>
      </c>
      <c r="D36" s="97">
        <v>3.6</v>
      </c>
      <c r="E36" s="97" t="s">
        <v>22</v>
      </c>
      <c r="F36" s="80">
        <v>44620</v>
      </c>
      <c r="H36" s="40"/>
    </row>
    <row r="37" spans="1:11" ht="15" customHeight="1" x14ac:dyDescent="0.25">
      <c r="B37" s="3" t="s">
        <v>20</v>
      </c>
      <c r="C37" s="96" t="s">
        <v>21</v>
      </c>
      <c r="D37" s="97">
        <v>2.6</v>
      </c>
      <c r="E37" s="97" t="s">
        <v>22</v>
      </c>
      <c r="F37" s="80">
        <v>43231</v>
      </c>
      <c r="H37" s="40"/>
    </row>
    <row r="38" spans="1:11" ht="15" customHeight="1" x14ac:dyDescent="0.25">
      <c r="B38" s="3" t="s">
        <v>23</v>
      </c>
      <c r="C38" s="96" t="s">
        <v>24</v>
      </c>
      <c r="D38" s="97">
        <v>2.5430000000000001</v>
      </c>
      <c r="E38" s="97" t="s">
        <v>22</v>
      </c>
      <c r="F38" s="80">
        <v>44035</v>
      </c>
      <c r="H38" s="40"/>
    </row>
    <row r="39" spans="1:11" ht="15" customHeight="1" x14ac:dyDescent="0.25">
      <c r="B39" s="3" t="s">
        <v>106</v>
      </c>
      <c r="C39" s="96" t="s">
        <v>24</v>
      </c>
      <c r="D39" s="97">
        <v>1.5</v>
      </c>
      <c r="E39" s="97" t="s">
        <v>22</v>
      </c>
      <c r="F39" s="80">
        <v>44742</v>
      </c>
      <c r="H39" s="40"/>
    </row>
    <row r="40" spans="1:11" ht="15" customHeight="1" x14ac:dyDescent="0.25">
      <c r="B40" s="3" t="s">
        <v>107</v>
      </c>
      <c r="C40" s="96" t="s">
        <v>108</v>
      </c>
      <c r="D40" s="97">
        <v>1.4</v>
      </c>
      <c r="E40" s="97" t="s">
        <v>22</v>
      </c>
      <c r="F40" s="80">
        <v>44713</v>
      </c>
      <c r="H40" s="40"/>
    </row>
    <row r="41" spans="1:11" ht="15" customHeight="1" x14ac:dyDescent="0.25">
      <c r="B41" s="3" t="s">
        <v>309</v>
      </c>
      <c r="C41" s="96" t="s">
        <v>310</v>
      </c>
      <c r="D41" s="97">
        <v>1.24</v>
      </c>
      <c r="E41" s="97" t="s">
        <v>22</v>
      </c>
      <c r="F41" s="80">
        <v>44896</v>
      </c>
      <c r="H41" s="40"/>
    </row>
    <row r="42" spans="1:11" ht="15" customHeight="1" x14ac:dyDescent="0.25">
      <c r="B42" s="3" t="s">
        <v>311</v>
      </c>
      <c r="C42" s="96" t="s">
        <v>310</v>
      </c>
      <c r="D42" s="97">
        <v>1.1499999999999999</v>
      </c>
      <c r="E42" s="97" t="s">
        <v>22</v>
      </c>
      <c r="F42" s="80">
        <v>43070</v>
      </c>
      <c r="H42" s="40"/>
    </row>
    <row r="43" spans="1:11" ht="15" customHeight="1" x14ac:dyDescent="0.25">
      <c r="B43" s="3" t="s">
        <v>312</v>
      </c>
      <c r="C43" s="96" t="s">
        <v>313</v>
      </c>
      <c r="D43" s="97">
        <v>1</v>
      </c>
      <c r="E43" s="98" t="s">
        <v>22</v>
      </c>
      <c r="F43" s="80">
        <v>44986</v>
      </c>
      <c r="H43" s="40"/>
    </row>
    <row r="44" spans="1:11" ht="15" customHeight="1" x14ac:dyDescent="0.25">
      <c r="B44" s="3" t="s">
        <v>314</v>
      </c>
      <c r="C44" s="96" t="s">
        <v>313</v>
      </c>
      <c r="D44" s="97">
        <v>0.8</v>
      </c>
      <c r="E44" s="98" t="s">
        <v>22</v>
      </c>
      <c r="F44" s="80">
        <v>43313</v>
      </c>
      <c r="H44" s="40"/>
    </row>
    <row r="45" spans="1:11" ht="15" customHeight="1" x14ac:dyDescent="0.25">
      <c r="B45" s="3" t="s">
        <v>315</v>
      </c>
      <c r="C45" s="96" t="s">
        <v>316</v>
      </c>
      <c r="D45" s="97">
        <v>0.79479999999999995</v>
      </c>
      <c r="E45" s="98" t="s">
        <v>22</v>
      </c>
      <c r="F45" s="80">
        <v>44348</v>
      </c>
      <c r="G45" s="40"/>
      <c r="H45" s="40"/>
    </row>
    <row r="46" spans="1:11" s="10" customFormat="1" ht="15" customHeight="1" x14ac:dyDescent="0.25">
      <c r="B46" s="28"/>
      <c r="C46" s="95"/>
      <c r="D46" s="93"/>
      <c r="E46" s="94"/>
      <c r="F46" s="102" t="s">
        <v>368</v>
      </c>
      <c r="G46" s="47"/>
      <c r="H46" s="40"/>
      <c r="I46" s="40"/>
      <c r="J46" s="40"/>
      <c r="K46" s="40"/>
    </row>
    <row r="47" spans="1:11" s="10" customFormat="1" ht="15" customHeight="1" x14ac:dyDescent="0.25">
      <c r="C47" s="40"/>
      <c r="D47" s="40"/>
      <c r="E47" s="40"/>
      <c r="F47" s="40"/>
      <c r="G47" s="2"/>
      <c r="H47" s="40"/>
      <c r="I47" s="40"/>
      <c r="J47" s="40"/>
      <c r="K47" s="40"/>
    </row>
    <row r="48" spans="1:11" s="87" customFormat="1" ht="15" customHeight="1" x14ac:dyDescent="0.25">
      <c r="A48" s="85"/>
      <c r="B48" s="86" t="s">
        <v>224</v>
      </c>
    </row>
    <row r="50" spans="2:5" ht="15" customHeight="1" x14ac:dyDescent="0.25">
      <c r="B50" s="121" t="s">
        <v>185</v>
      </c>
      <c r="C50" s="139" t="s">
        <v>183</v>
      </c>
      <c r="D50" s="139" t="s">
        <v>338</v>
      </c>
      <c r="E50" s="139" t="s">
        <v>284</v>
      </c>
    </row>
    <row r="51" spans="2:5" ht="15" customHeight="1" x14ac:dyDescent="0.25">
      <c r="B51" s="140">
        <v>2010</v>
      </c>
      <c r="C51" s="141">
        <v>57</v>
      </c>
      <c r="D51" s="142">
        <v>4.4868019422253607</v>
      </c>
      <c r="E51" s="142">
        <v>4.1292038274299996</v>
      </c>
    </row>
    <row r="52" spans="2:5" ht="15" customHeight="1" x14ac:dyDescent="0.25">
      <c r="B52" s="140">
        <v>2011</v>
      </c>
      <c r="C52" s="141">
        <v>68</v>
      </c>
      <c r="D52" s="142">
        <v>17.264783607692308</v>
      </c>
      <c r="E52" s="142">
        <v>17.820709639860002</v>
      </c>
    </row>
    <row r="53" spans="2:5" ht="15" customHeight="1" x14ac:dyDescent="0.25">
      <c r="B53" s="140">
        <v>2012</v>
      </c>
      <c r="C53" s="141">
        <v>75</v>
      </c>
      <c r="D53" s="142">
        <v>6.2597702922943226</v>
      </c>
      <c r="E53" s="142">
        <v>6.482618114700001</v>
      </c>
    </row>
    <row r="54" spans="2:5" ht="15" customHeight="1" x14ac:dyDescent="0.25">
      <c r="B54" s="140">
        <v>2013</v>
      </c>
      <c r="C54" s="141">
        <v>61</v>
      </c>
      <c r="D54" s="142">
        <v>1.9158212981301654</v>
      </c>
      <c r="E54" s="142">
        <v>1.8545150165900002</v>
      </c>
    </row>
    <row r="55" spans="2:5" ht="15" customHeight="1" x14ac:dyDescent="0.25">
      <c r="B55" s="140">
        <v>2014</v>
      </c>
      <c r="C55" s="141">
        <v>77</v>
      </c>
      <c r="D55" s="142">
        <v>5.0246819937292271</v>
      </c>
      <c r="E55" s="142">
        <v>4.5352779675399999</v>
      </c>
    </row>
    <row r="56" spans="2:5" ht="15" customHeight="1" x14ac:dyDescent="0.25">
      <c r="B56" s="140">
        <v>2015</v>
      </c>
      <c r="C56" s="141">
        <v>81</v>
      </c>
      <c r="D56" s="142">
        <v>18.42725889411139</v>
      </c>
      <c r="E56" s="142">
        <v>13.862826866039999</v>
      </c>
    </row>
    <row r="57" spans="2:5" ht="15" customHeight="1" x14ac:dyDescent="0.25">
      <c r="B57" s="140">
        <v>2016</v>
      </c>
      <c r="C57" s="141">
        <v>91</v>
      </c>
      <c r="D57" s="142">
        <v>6.1552290933727658</v>
      </c>
      <c r="E57" s="142">
        <v>4.5788749225600007</v>
      </c>
    </row>
    <row r="58" spans="2:5" ht="15" customHeight="1" x14ac:dyDescent="0.25">
      <c r="B58" s="140">
        <v>2017</v>
      </c>
      <c r="C58" s="141">
        <v>100</v>
      </c>
      <c r="D58" s="142">
        <v>7.5336472336854463</v>
      </c>
      <c r="E58" s="142">
        <v>5.7768006987900007</v>
      </c>
    </row>
    <row r="59" spans="2:5" ht="15" customHeight="1" x14ac:dyDescent="0.25">
      <c r="B59" s="140">
        <v>2018</v>
      </c>
      <c r="C59" s="141">
        <v>109</v>
      </c>
      <c r="D59" s="142">
        <v>12.82904757086509</v>
      </c>
      <c r="E59" s="142">
        <v>9.5948446782500003</v>
      </c>
    </row>
    <row r="60" spans="2:5" ht="15" customHeight="1" x14ac:dyDescent="0.25">
      <c r="B60" s="140">
        <v>2019</v>
      </c>
      <c r="C60" s="141">
        <v>117</v>
      </c>
      <c r="D60" s="142">
        <v>15.538462059174574</v>
      </c>
      <c r="E60" s="142">
        <v>10.805446515949999</v>
      </c>
    </row>
    <row r="61" spans="2:5" ht="15" customHeight="1" x14ac:dyDescent="0.25">
      <c r="B61" s="140">
        <v>2020</v>
      </c>
      <c r="C61" s="141">
        <v>92</v>
      </c>
      <c r="D61" s="142">
        <v>14.134974868481246</v>
      </c>
      <c r="E61" s="142">
        <v>9.7630271416599967</v>
      </c>
    </row>
    <row r="62" spans="2:5" ht="15" customHeight="1" x14ac:dyDescent="0.25">
      <c r="B62" s="140">
        <v>2021</v>
      </c>
      <c r="C62" s="141">
        <v>148</v>
      </c>
      <c r="D62" s="142">
        <v>15.849483857226515</v>
      </c>
      <c r="E62" s="142">
        <v>11.909302170320002</v>
      </c>
    </row>
    <row r="63" spans="2:5" ht="15" customHeight="1" x14ac:dyDescent="0.25">
      <c r="B63" s="140">
        <v>2022</v>
      </c>
      <c r="C63" s="141">
        <v>135</v>
      </c>
      <c r="D63" s="142">
        <v>18.490796104805813</v>
      </c>
      <c r="E63" s="142">
        <v>13.235711851820001</v>
      </c>
    </row>
    <row r="64" spans="2:5" ht="15" customHeight="1" x14ac:dyDescent="0.25">
      <c r="B64" s="28"/>
      <c r="D64" s="22"/>
      <c r="E64" s="100" t="s">
        <v>38</v>
      </c>
    </row>
    <row r="65" spans="1:5" ht="15" customHeight="1" x14ac:dyDescent="0.25">
      <c r="B65" s="28"/>
      <c r="D65" s="22"/>
    </row>
    <row r="66" spans="1:5" ht="15" customHeight="1" x14ac:dyDescent="0.25">
      <c r="B66" s="28"/>
      <c r="D66" s="22"/>
    </row>
    <row r="67" spans="1:5" ht="15" customHeight="1" x14ac:dyDescent="0.25">
      <c r="B67" s="28"/>
      <c r="D67" s="22"/>
    </row>
    <row r="68" spans="1:5" ht="15" customHeight="1" x14ac:dyDescent="0.25">
      <c r="B68" s="28"/>
      <c r="C68" s="40"/>
      <c r="D68" s="40"/>
      <c r="E68" s="40"/>
    </row>
    <row r="69" spans="1:5" ht="15" customHeight="1" x14ac:dyDescent="0.25">
      <c r="B69" s="28"/>
      <c r="D69" s="22"/>
    </row>
    <row r="79" spans="1:5" s="87" customFormat="1" ht="15" customHeight="1" x14ac:dyDescent="0.25">
      <c r="A79" s="85"/>
      <c r="B79" s="86" t="s">
        <v>394</v>
      </c>
    </row>
    <row r="81" spans="2:8" ht="15" customHeight="1" x14ac:dyDescent="0.25">
      <c r="B81" s="199" t="s">
        <v>185</v>
      </c>
      <c r="C81" s="195" t="s">
        <v>261</v>
      </c>
      <c r="D81" s="196"/>
      <c r="E81" s="196"/>
      <c r="F81" s="196"/>
      <c r="G81" s="196"/>
      <c r="H81" s="197"/>
    </row>
    <row r="82" spans="2:8" ht="15" customHeight="1" x14ac:dyDescent="0.25">
      <c r="B82" s="200"/>
      <c r="C82" s="143" t="s">
        <v>25</v>
      </c>
      <c r="D82" s="143" t="s">
        <v>341</v>
      </c>
      <c r="E82" s="143" t="s">
        <v>219</v>
      </c>
      <c r="F82" s="143" t="s">
        <v>26</v>
      </c>
      <c r="G82" s="143" t="s">
        <v>220</v>
      </c>
      <c r="H82" s="143" t="s">
        <v>27</v>
      </c>
    </row>
    <row r="83" spans="2:8" ht="15" customHeight="1" x14ac:dyDescent="0.25">
      <c r="B83" s="146">
        <v>2010</v>
      </c>
      <c r="C83" s="147">
        <v>4.295481432080187E-3</v>
      </c>
      <c r="D83" s="147">
        <v>1.7584054048790085E-2</v>
      </c>
      <c r="E83" s="147">
        <v>0.2254937052597665</v>
      </c>
      <c r="F83" s="147">
        <v>0.17047204891508425</v>
      </c>
      <c r="G83" s="147">
        <v>0.58215471034427901</v>
      </c>
      <c r="H83" s="147">
        <v>0</v>
      </c>
    </row>
    <row r="84" spans="2:8" ht="15" customHeight="1" x14ac:dyDescent="0.25">
      <c r="B84" s="146">
        <v>2011</v>
      </c>
      <c r="C84" s="147">
        <v>0.66263225597691577</v>
      </c>
      <c r="D84" s="147">
        <v>4.1748392216991698E-2</v>
      </c>
      <c r="E84" s="147">
        <v>0.25032363879899039</v>
      </c>
      <c r="F84" s="147">
        <v>2.2107585365668703E-2</v>
      </c>
      <c r="G84" s="147">
        <v>9.4243931568439732E-3</v>
      </c>
      <c r="H84" s="147">
        <v>1.3763734484589635E-2</v>
      </c>
    </row>
    <row r="85" spans="2:8" ht="15" customHeight="1" x14ac:dyDescent="0.25">
      <c r="B85" s="146">
        <v>2012</v>
      </c>
      <c r="C85" s="147">
        <v>6.0616281562065284E-2</v>
      </c>
      <c r="D85" s="147">
        <v>1.8986586877745765E-2</v>
      </c>
      <c r="E85" s="147">
        <v>0.64569927944517069</v>
      </c>
      <c r="F85" s="147">
        <v>0.10841339267638227</v>
      </c>
      <c r="G85" s="147">
        <v>0.14544616582333322</v>
      </c>
      <c r="H85" s="147">
        <v>2.0838293615302907E-2</v>
      </c>
    </row>
    <row r="86" spans="2:8" ht="15" customHeight="1" x14ac:dyDescent="0.25">
      <c r="B86" s="146">
        <v>2013</v>
      </c>
      <c r="C86" s="147">
        <v>2.427091286257892E-2</v>
      </c>
      <c r="D86" s="147">
        <v>7.1998290822963593E-2</v>
      </c>
      <c r="E86" s="147">
        <v>0.87186861918922176</v>
      </c>
      <c r="F86" s="147">
        <v>3.1862177125235695E-2</v>
      </c>
      <c r="G86" s="147">
        <v>0</v>
      </c>
      <c r="H86" s="147">
        <v>0</v>
      </c>
    </row>
    <row r="87" spans="2:8" ht="15" customHeight="1" x14ac:dyDescent="0.25">
      <c r="B87" s="146">
        <v>2014</v>
      </c>
      <c r="C87" s="147">
        <v>0.10879615842325945</v>
      </c>
      <c r="D87" s="147">
        <v>0.16098236393788593</v>
      </c>
      <c r="E87" s="147">
        <v>0.61603375499284829</v>
      </c>
      <c r="F87" s="147">
        <v>2.50820322159221E-2</v>
      </c>
      <c r="G87" s="147">
        <v>8.9105690430084025E-2</v>
      </c>
      <c r="H87" s="147">
        <v>0</v>
      </c>
    </row>
    <row r="88" spans="2:8" ht="15" customHeight="1" x14ac:dyDescent="0.25">
      <c r="B88" s="146">
        <v>2015</v>
      </c>
      <c r="C88" s="147">
        <v>5.7246936189047125E-3</v>
      </c>
      <c r="D88" s="147">
        <v>1.3816490254899456E-3</v>
      </c>
      <c r="E88" s="147">
        <v>0.92609742181230492</v>
      </c>
      <c r="F88" s="147">
        <v>5.470788990143706E-2</v>
      </c>
      <c r="G88" s="147">
        <v>1.2088345641863292E-2</v>
      </c>
      <c r="H88" s="147">
        <v>0</v>
      </c>
    </row>
    <row r="89" spans="2:8" ht="15" customHeight="1" x14ac:dyDescent="0.25">
      <c r="B89" s="146">
        <v>2016</v>
      </c>
      <c r="C89" s="147">
        <v>0.23600532713958175</v>
      </c>
      <c r="D89" s="147">
        <v>0</v>
      </c>
      <c r="E89" s="147">
        <v>0.40617664644794177</v>
      </c>
      <c r="F89" s="147">
        <v>4.7668882564271403E-2</v>
      </c>
      <c r="G89" s="147">
        <v>0.31014914384820491</v>
      </c>
      <c r="H89" s="147">
        <v>0</v>
      </c>
    </row>
    <row r="90" spans="2:8" ht="15" customHeight="1" x14ac:dyDescent="0.25">
      <c r="B90" s="146">
        <v>2017</v>
      </c>
      <c r="C90" s="147">
        <v>6.701657491682031E-2</v>
      </c>
      <c r="D90" s="147">
        <v>0</v>
      </c>
      <c r="E90" s="147">
        <v>0.61791302578911456</v>
      </c>
      <c r="F90" s="147">
        <v>4.4361771345803519E-2</v>
      </c>
      <c r="G90" s="147">
        <v>5.7083785208146665E-2</v>
      </c>
      <c r="H90" s="147">
        <v>0.21362484274011495</v>
      </c>
    </row>
    <row r="91" spans="2:8" ht="15" customHeight="1" x14ac:dyDescent="0.25">
      <c r="B91" s="146">
        <v>2018</v>
      </c>
      <c r="C91" s="147">
        <v>3.6893768086985232E-2</v>
      </c>
      <c r="D91" s="147">
        <v>1.7534774854811492E-2</v>
      </c>
      <c r="E91" s="147">
        <v>0.49436876985747569</v>
      </c>
      <c r="F91" s="147">
        <v>2.589839853304662E-2</v>
      </c>
      <c r="G91" s="147">
        <v>0.42530428866768089</v>
      </c>
      <c r="H91" s="147">
        <v>0</v>
      </c>
    </row>
    <row r="92" spans="2:8" ht="15" customHeight="1" x14ac:dyDescent="0.25">
      <c r="B92" s="146">
        <v>2019</v>
      </c>
      <c r="C92" s="147">
        <v>0.10754821796069287</v>
      </c>
      <c r="D92" s="147">
        <v>5.2989160989767789E-3</v>
      </c>
      <c r="E92" s="147">
        <v>0.3179140735312761</v>
      </c>
      <c r="F92" s="147">
        <v>2.9454408360654253E-3</v>
      </c>
      <c r="G92" s="147">
        <v>0.56629335157298877</v>
      </c>
      <c r="H92" s="147">
        <v>0</v>
      </c>
    </row>
    <row r="93" spans="2:8" ht="15" customHeight="1" x14ac:dyDescent="0.25">
      <c r="B93" s="146">
        <v>2020</v>
      </c>
      <c r="C93" s="147">
        <v>6.2572177371426438E-2</v>
      </c>
      <c r="D93" s="147">
        <v>1.246058247148491E-2</v>
      </c>
      <c r="E93" s="147">
        <v>0.43049948081936512</v>
      </c>
      <c r="F93" s="147">
        <v>9.0107432439281487E-2</v>
      </c>
      <c r="G93" s="147">
        <v>9.4281360172833936E-2</v>
      </c>
      <c r="H93" s="147">
        <v>0.31007896672560809</v>
      </c>
    </row>
    <row r="94" spans="2:8" ht="15" customHeight="1" x14ac:dyDescent="0.25">
      <c r="B94" s="146">
        <v>2021</v>
      </c>
      <c r="C94" s="147">
        <v>0.33060044788956833</v>
      </c>
      <c r="D94" s="147">
        <v>0.18868183777972122</v>
      </c>
      <c r="E94" s="147">
        <v>0.16203316086555805</v>
      </c>
      <c r="F94" s="147">
        <v>4.8339103583642767E-2</v>
      </c>
      <c r="G94" s="147">
        <v>0.27034544988150971</v>
      </c>
      <c r="H94" s="147">
        <v>0</v>
      </c>
    </row>
    <row r="95" spans="2:8" ht="15" customHeight="1" x14ac:dyDescent="0.25">
      <c r="B95" s="146">
        <v>2022</v>
      </c>
      <c r="C95" s="147">
        <v>7.340808313895214E-2</v>
      </c>
      <c r="D95" s="147">
        <v>1.872767835236994E-2</v>
      </c>
      <c r="E95" s="147">
        <v>0.30162763531880338</v>
      </c>
      <c r="F95" s="147">
        <v>1.5861273131553336E-2</v>
      </c>
      <c r="G95" s="147">
        <v>0.56242065638959393</v>
      </c>
      <c r="H95" s="147">
        <v>2.7954673668727326E-2</v>
      </c>
    </row>
    <row r="96" spans="2:8" ht="15" customHeight="1" x14ac:dyDescent="0.25">
      <c r="H96" s="100" t="s">
        <v>38</v>
      </c>
    </row>
    <row r="108" spans="1:11" s="87" customFormat="1" ht="15" customHeight="1" x14ac:dyDescent="0.25">
      <c r="A108" s="85"/>
      <c r="B108" s="86" t="s">
        <v>395</v>
      </c>
    </row>
    <row r="110" spans="1:11" ht="15" customHeight="1" x14ac:dyDescent="0.25">
      <c r="B110" s="144" t="s">
        <v>211</v>
      </c>
      <c r="C110" s="145" t="s">
        <v>212</v>
      </c>
      <c r="D110" s="145" t="s">
        <v>28</v>
      </c>
      <c r="E110" s="145" t="s">
        <v>367</v>
      </c>
      <c r="F110" s="145" t="s">
        <v>213</v>
      </c>
      <c r="G110" s="145" t="s">
        <v>214</v>
      </c>
      <c r="H110" s="145" t="s">
        <v>29</v>
      </c>
      <c r="I110" s="145" t="s">
        <v>215</v>
      </c>
    </row>
    <row r="111" spans="1:11" ht="15" customHeight="1" x14ac:dyDescent="0.25">
      <c r="B111" s="41" t="s">
        <v>144</v>
      </c>
      <c r="C111" s="41" t="s">
        <v>342</v>
      </c>
      <c r="D111" s="41" t="s">
        <v>343</v>
      </c>
      <c r="E111" s="92">
        <v>8.8699999999999992</v>
      </c>
      <c r="F111" s="41" t="s">
        <v>30</v>
      </c>
      <c r="G111" s="41" t="s">
        <v>161</v>
      </c>
      <c r="H111" s="41" t="s">
        <v>208</v>
      </c>
      <c r="I111" s="57" t="s">
        <v>141</v>
      </c>
      <c r="K111" s="10"/>
    </row>
    <row r="112" spans="1:11" ht="27.6" x14ac:dyDescent="0.25">
      <c r="B112" s="41" t="s">
        <v>164</v>
      </c>
      <c r="C112" s="41" t="s">
        <v>342</v>
      </c>
      <c r="D112" s="41" t="s">
        <v>344</v>
      </c>
      <c r="E112" s="92">
        <v>4.5999999999999996</v>
      </c>
      <c r="F112" s="41" t="s">
        <v>30</v>
      </c>
      <c r="G112" s="41" t="s">
        <v>16</v>
      </c>
      <c r="H112" s="41" t="s">
        <v>396</v>
      </c>
      <c r="I112" s="57" t="s">
        <v>165</v>
      </c>
      <c r="K112" s="10"/>
    </row>
    <row r="113" spans="1:11" ht="41.4" x14ac:dyDescent="0.25">
      <c r="B113" s="41" t="s">
        <v>145</v>
      </c>
      <c r="C113" s="41" t="s">
        <v>345</v>
      </c>
      <c r="D113" s="41" t="s">
        <v>346</v>
      </c>
      <c r="E113" s="92">
        <v>3.7</v>
      </c>
      <c r="F113" s="41" t="s">
        <v>30</v>
      </c>
      <c r="G113" s="41" t="s">
        <v>163</v>
      </c>
      <c r="H113" s="41" t="s">
        <v>396</v>
      </c>
      <c r="I113" s="57" t="s">
        <v>148</v>
      </c>
      <c r="K113" s="10"/>
    </row>
    <row r="114" spans="1:11" ht="27.6" x14ac:dyDescent="0.25">
      <c r="B114" s="41" t="s">
        <v>166</v>
      </c>
      <c r="C114" s="41" t="s">
        <v>167</v>
      </c>
      <c r="D114" s="41" t="s">
        <v>347</v>
      </c>
      <c r="E114" s="92">
        <v>2.4660000000000002</v>
      </c>
      <c r="F114" s="41" t="s">
        <v>30</v>
      </c>
      <c r="G114" s="41" t="s">
        <v>168</v>
      </c>
      <c r="H114" s="41" t="s">
        <v>396</v>
      </c>
      <c r="I114" s="57" t="s">
        <v>169</v>
      </c>
      <c r="K114" s="10"/>
    </row>
    <row r="115" spans="1:11" ht="15" customHeight="1" x14ac:dyDescent="0.25">
      <c r="B115" s="41" t="s">
        <v>298</v>
      </c>
      <c r="C115" s="41" t="s">
        <v>348</v>
      </c>
      <c r="D115" s="41" t="s">
        <v>349</v>
      </c>
      <c r="E115" s="92">
        <v>1.6</v>
      </c>
      <c r="F115" s="41" t="s">
        <v>303</v>
      </c>
      <c r="G115" s="41" t="s">
        <v>168</v>
      </c>
      <c r="H115" s="41" t="s">
        <v>209</v>
      </c>
      <c r="I115" s="57" t="s">
        <v>304</v>
      </c>
      <c r="K115" s="10"/>
    </row>
    <row r="116" spans="1:11" ht="27.6" x14ac:dyDescent="0.25">
      <c r="B116" s="41" t="s">
        <v>299</v>
      </c>
      <c r="C116" s="41" t="s">
        <v>25</v>
      </c>
      <c r="D116" s="41" t="s">
        <v>350</v>
      </c>
      <c r="E116" s="92">
        <v>1.39</v>
      </c>
      <c r="F116" s="41" t="s">
        <v>30</v>
      </c>
      <c r="G116" s="41" t="s">
        <v>294</v>
      </c>
      <c r="H116" s="41" t="s">
        <v>397</v>
      </c>
      <c r="I116" s="57" t="s">
        <v>305</v>
      </c>
      <c r="K116" s="10"/>
    </row>
    <row r="117" spans="1:11" ht="15" customHeight="1" x14ac:dyDescent="0.25">
      <c r="B117" s="41" t="s">
        <v>300</v>
      </c>
      <c r="C117" s="41" t="s">
        <v>348</v>
      </c>
      <c r="D117" s="41" t="s">
        <v>351</v>
      </c>
      <c r="E117" s="92">
        <v>1.2</v>
      </c>
      <c r="F117" s="41" t="s">
        <v>30</v>
      </c>
      <c r="G117" s="41" t="s">
        <v>161</v>
      </c>
      <c r="H117" s="41" t="s">
        <v>207</v>
      </c>
      <c r="I117" s="57" t="s">
        <v>307</v>
      </c>
      <c r="K117" s="10"/>
    </row>
    <row r="118" spans="1:11" ht="15" customHeight="1" x14ac:dyDescent="0.25">
      <c r="B118" s="41" t="s">
        <v>302</v>
      </c>
      <c r="C118" s="41" t="s">
        <v>348</v>
      </c>
      <c r="D118" s="41" t="s">
        <v>352</v>
      </c>
      <c r="E118" s="92">
        <v>1.1930000000000001</v>
      </c>
      <c r="F118" s="41" t="s">
        <v>30</v>
      </c>
      <c r="G118" s="41" t="s">
        <v>16</v>
      </c>
      <c r="H118" s="41" t="s">
        <v>33</v>
      </c>
      <c r="I118" s="57" t="s">
        <v>306</v>
      </c>
      <c r="K118" s="10"/>
    </row>
    <row r="119" spans="1:11" ht="15" customHeight="1" x14ac:dyDescent="0.25">
      <c r="B119" s="41" t="s">
        <v>146</v>
      </c>
      <c r="C119" s="41" t="s">
        <v>342</v>
      </c>
      <c r="D119" s="41" t="s">
        <v>353</v>
      </c>
      <c r="E119" s="92">
        <v>1.0549999999999999</v>
      </c>
      <c r="F119" s="41" t="s">
        <v>30</v>
      </c>
      <c r="G119" s="41" t="s">
        <v>161</v>
      </c>
      <c r="H119" s="41" t="s">
        <v>210</v>
      </c>
      <c r="I119" s="57" t="s">
        <v>149</v>
      </c>
      <c r="K119" s="10"/>
    </row>
    <row r="120" spans="1:11" ht="27.6" x14ac:dyDescent="0.25">
      <c r="B120" s="41" t="s">
        <v>301</v>
      </c>
      <c r="C120" s="41" t="s">
        <v>26</v>
      </c>
      <c r="D120" s="41" t="s">
        <v>354</v>
      </c>
      <c r="E120" s="92">
        <v>0.72</v>
      </c>
      <c r="F120" s="41" t="s">
        <v>30</v>
      </c>
      <c r="G120" s="41" t="s">
        <v>161</v>
      </c>
      <c r="H120" s="41" t="s">
        <v>209</v>
      </c>
      <c r="I120" s="57" t="s">
        <v>308</v>
      </c>
      <c r="K120" s="10"/>
    </row>
    <row r="121" spans="1:11" ht="15" customHeight="1" x14ac:dyDescent="0.25">
      <c r="B121" s="58"/>
      <c r="C121" s="58"/>
      <c r="D121" s="58"/>
      <c r="E121" s="61"/>
      <c r="F121" s="58"/>
      <c r="G121" s="58"/>
      <c r="H121" s="62"/>
      <c r="I121" s="100" t="s">
        <v>368</v>
      </c>
      <c r="K121" s="10"/>
    </row>
    <row r="122" spans="1:11" ht="15" customHeight="1" x14ac:dyDescent="0.25">
      <c r="B122" s="198" t="s">
        <v>31</v>
      </c>
      <c r="C122" s="198"/>
      <c r="D122" s="198"/>
      <c r="E122" s="198"/>
      <c r="F122" s="198"/>
      <c r="G122" s="198"/>
      <c r="H122" s="198"/>
      <c r="I122" s="198"/>
    </row>
    <row r="123" spans="1:11" ht="15" customHeight="1" x14ac:dyDescent="0.25">
      <c r="B123" s="198"/>
      <c r="C123" s="198"/>
      <c r="D123" s="198"/>
      <c r="E123" s="198"/>
      <c r="F123" s="198"/>
      <c r="G123" s="198"/>
      <c r="H123" s="198"/>
      <c r="I123" s="198"/>
    </row>
    <row r="126" spans="1:11" s="87" customFormat="1" ht="15" customHeight="1" x14ac:dyDescent="0.25">
      <c r="A126" s="85"/>
      <c r="B126" s="86" t="s">
        <v>398</v>
      </c>
    </row>
    <row r="128" spans="1:11" ht="15" customHeight="1" x14ac:dyDescent="0.25">
      <c r="B128" s="111" t="s">
        <v>185</v>
      </c>
      <c r="C128" s="111" t="s">
        <v>216</v>
      </c>
      <c r="D128" s="111" t="s">
        <v>217</v>
      </c>
      <c r="E128" s="111" t="s">
        <v>218</v>
      </c>
    </row>
    <row r="129" spans="2:5" ht="15" customHeight="1" x14ac:dyDescent="0.25">
      <c r="B129" s="17">
        <v>2010</v>
      </c>
      <c r="C129" s="116">
        <v>2.9542961242560621</v>
      </c>
      <c r="D129" s="116">
        <v>1.3097750106256341</v>
      </c>
      <c r="E129" s="116">
        <v>-1.6445211136304283</v>
      </c>
    </row>
    <row r="130" spans="2:5" ht="15" customHeight="1" x14ac:dyDescent="0.25">
      <c r="B130" s="17">
        <v>2011</v>
      </c>
      <c r="C130" s="116">
        <v>2.7433378284221175</v>
      </c>
      <c r="D130" s="116">
        <v>3.8395657749455645</v>
      </c>
      <c r="E130" s="116">
        <v>1.0962279465234472</v>
      </c>
    </row>
    <row r="131" spans="2:5" ht="15" customHeight="1" x14ac:dyDescent="0.25">
      <c r="B131" s="17">
        <v>2012</v>
      </c>
      <c r="C131" s="116">
        <v>2.5134884598635505</v>
      </c>
      <c r="D131" s="116">
        <v>2.0953357316693269</v>
      </c>
      <c r="E131" s="116">
        <v>-0.41815272819422389</v>
      </c>
    </row>
    <row r="132" spans="2:5" ht="15" customHeight="1" x14ac:dyDescent="0.25">
      <c r="B132" s="17">
        <v>2013</v>
      </c>
      <c r="C132" s="116">
        <v>3.5263311511104716</v>
      </c>
      <c r="D132" s="116">
        <v>5.180561430792574</v>
      </c>
      <c r="E132" s="116">
        <v>1.6542302796821031</v>
      </c>
    </row>
    <row r="133" spans="2:5" ht="15" customHeight="1" x14ac:dyDescent="0.25">
      <c r="B133" s="17">
        <v>2014</v>
      </c>
      <c r="C133" s="116">
        <v>2.3107345623457776</v>
      </c>
      <c r="D133" s="116">
        <v>7.5152425254899162</v>
      </c>
      <c r="E133" s="116">
        <v>5.2045079631441391</v>
      </c>
    </row>
    <row r="134" spans="2:5" ht="15" customHeight="1" x14ac:dyDescent="0.25">
      <c r="B134" s="17">
        <v>2015</v>
      </c>
      <c r="C134" s="116">
        <v>3.0326315285237126</v>
      </c>
      <c r="D134" s="116">
        <v>7.5094839477282553</v>
      </c>
      <c r="E134" s="116">
        <v>4.4768524192045422</v>
      </c>
    </row>
    <row r="135" spans="2:5" ht="15" customHeight="1" x14ac:dyDescent="0.25">
      <c r="B135" s="17">
        <v>2016</v>
      </c>
      <c r="C135" s="116">
        <v>2.4245473073015096</v>
      </c>
      <c r="D135" s="116">
        <v>4.5871985874147132</v>
      </c>
      <c r="E135" s="116">
        <v>2.1626512801132041</v>
      </c>
    </row>
    <row r="136" spans="2:5" ht="15" customHeight="1" x14ac:dyDescent="0.25">
      <c r="B136" s="17">
        <v>2017</v>
      </c>
      <c r="C136" s="116">
        <v>3.1722812164319767</v>
      </c>
      <c r="D136" s="116">
        <v>5.0988675036725208</v>
      </c>
      <c r="E136" s="116">
        <v>1.9265862872405446</v>
      </c>
    </row>
    <row r="137" spans="2:5" ht="15" customHeight="1" x14ac:dyDescent="0.25">
      <c r="B137" s="17">
        <v>2018</v>
      </c>
      <c r="C137" s="116">
        <v>2.4982356655537981</v>
      </c>
      <c r="D137" s="116">
        <v>4.42229569413559</v>
      </c>
      <c r="E137" s="116">
        <v>1.9240600285817921</v>
      </c>
    </row>
    <row r="138" spans="2:5" ht="15" customHeight="1" x14ac:dyDescent="0.25">
      <c r="B138" s="17">
        <v>2019</v>
      </c>
      <c r="C138" s="116">
        <v>3.9470830744665277</v>
      </c>
      <c r="D138" s="116">
        <v>3.3217006232980086</v>
      </c>
      <c r="E138" s="116">
        <v>-0.62538245116851876</v>
      </c>
    </row>
    <row r="139" spans="2:5" ht="15" customHeight="1" x14ac:dyDescent="0.25">
      <c r="B139" s="17">
        <v>2020</v>
      </c>
      <c r="C139" s="116">
        <v>3.7577937581651955</v>
      </c>
      <c r="D139" s="116">
        <v>3.5782852537813956</v>
      </c>
      <c r="E139" s="116">
        <v>-0.17950850438379973</v>
      </c>
    </row>
    <row r="140" spans="2:5" ht="15" customHeight="1" x14ac:dyDescent="0.25">
      <c r="B140" s="17">
        <v>2021</v>
      </c>
      <c r="C140" s="116">
        <v>4.116037708580869</v>
      </c>
      <c r="D140" s="116">
        <v>6.8337017627009038</v>
      </c>
      <c r="E140" s="116">
        <v>2.7176640541200343</v>
      </c>
    </row>
    <row r="141" spans="2:5" ht="15" customHeight="1" x14ac:dyDescent="0.25">
      <c r="B141" s="80">
        <v>44805</v>
      </c>
      <c r="C141" s="116">
        <v>5.539881136989961</v>
      </c>
      <c r="D141" s="116">
        <v>4.4912249629921464</v>
      </c>
      <c r="E141" s="116">
        <v>-1.048656173997816</v>
      </c>
    </row>
    <row r="142" spans="2:5" ht="15" customHeight="1" x14ac:dyDescent="0.25">
      <c r="E142" s="100" t="s">
        <v>38</v>
      </c>
    </row>
  </sheetData>
  <mergeCells count="3">
    <mergeCell ref="C81:H81"/>
    <mergeCell ref="B122:I123"/>
    <mergeCell ref="B81:B82"/>
  </mergeCells>
  <pageMargins left="0.7" right="0.7" top="0.75" bottom="0.75" header="0.3" footer="0.3"/>
  <pageSetup paperSize="9"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3595C-C69A-4FA0-9B35-521C8CABBC14}">
  <dimension ref="A2:AB194"/>
  <sheetViews>
    <sheetView showGridLines="0" zoomScaleNormal="100" workbookViewId="0"/>
  </sheetViews>
  <sheetFormatPr defaultColWidth="30.59765625" defaultRowHeight="15" customHeight="1" x14ac:dyDescent="0.25"/>
  <cols>
    <col min="1" max="1" width="8.59765625" style="9" customWidth="1"/>
    <col min="2" max="2" width="35.59765625" style="9" customWidth="1"/>
    <col min="3" max="16384" width="30.59765625" style="2"/>
  </cols>
  <sheetData>
    <row r="2" spans="1:4" s="87" customFormat="1" ht="15" customHeight="1" x14ac:dyDescent="0.25">
      <c r="A2" s="85"/>
      <c r="B2" s="86" t="s">
        <v>411</v>
      </c>
    </row>
    <row r="4" spans="1:4" ht="15" customHeight="1" x14ac:dyDescent="0.25">
      <c r="B4" s="109" t="s">
        <v>195</v>
      </c>
      <c r="C4" s="111" t="s">
        <v>196</v>
      </c>
      <c r="D4" s="111" t="s">
        <v>197</v>
      </c>
    </row>
    <row r="5" spans="1:4" ht="15" customHeight="1" x14ac:dyDescent="0.25">
      <c r="B5" s="17">
        <v>2010</v>
      </c>
      <c r="C5" s="130">
        <v>9</v>
      </c>
      <c r="D5" s="116">
        <v>0.1653</v>
      </c>
    </row>
    <row r="6" spans="1:4" ht="15" customHeight="1" x14ac:dyDescent="0.25">
      <c r="B6" s="17">
        <v>2011</v>
      </c>
      <c r="C6" s="130">
        <v>7</v>
      </c>
      <c r="D6" s="116">
        <v>0.45</v>
      </c>
    </row>
    <row r="7" spans="1:4" ht="15" customHeight="1" x14ac:dyDescent="0.25">
      <c r="B7" s="17">
        <v>2012</v>
      </c>
      <c r="C7" s="130">
        <v>3</v>
      </c>
      <c r="D7" s="116">
        <v>1.55E-2</v>
      </c>
    </row>
    <row r="8" spans="1:4" ht="15" customHeight="1" x14ac:dyDescent="0.25">
      <c r="B8" s="17">
        <v>2013</v>
      </c>
      <c r="C8" s="130">
        <v>7</v>
      </c>
      <c r="D8" s="116">
        <v>0.1913</v>
      </c>
    </row>
    <row r="9" spans="1:4" ht="15" customHeight="1" x14ac:dyDescent="0.25">
      <c r="B9" s="17">
        <v>2014</v>
      </c>
      <c r="C9" s="130">
        <v>8</v>
      </c>
      <c r="D9" s="116">
        <v>0.1051</v>
      </c>
    </row>
    <row r="10" spans="1:4" ht="15" customHeight="1" x14ac:dyDescent="0.25">
      <c r="B10" s="17">
        <v>2015</v>
      </c>
      <c r="C10" s="130">
        <v>8</v>
      </c>
      <c r="D10" s="116">
        <v>0.42949999999999999</v>
      </c>
    </row>
    <row r="11" spans="1:4" ht="15" customHeight="1" x14ac:dyDescent="0.25">
      <c r="B11" s="17">
        <v>2016</v>
      </c>
      <c r="C11" s="130">
        <v>14</v>
      </c>
      <c r="D11" s="116">
        <v>1.0429000000000002</v>
      </c>
    </row>
    <row r="12" spans="1:4" ht="15" customHeight="1" x14ac:dyDescent="0.25">
      <c r="B12" s="17">
        <v>2017</v>
      </c>
      <c r="C12" s="130">
        <v>13</v>
      </c>
      <c r="D12" s="116">
        <v>0.44132160251374708</v>
      </c>
    </row>
    <row r="13" spans="1:4" ht="15" customHeight="1" x14ac:dyDescent="0.25">
      <c r="B13" s="17">
        <v>2018</v>
      </c>
      <c r="C13" s="130">
        <v>15</v>
      </c>
      <c r="D13" s="116">
        <v>0.98834709549447441</v>
      </c>
    </row>
    <row r="14" spans="1:4" ht="15" customHeight="1" x14ac:dyDescent="0.25">
      <c r="B14" s="17">
        <v>2019</v>
      </c>
      <c r="C14" s="130">
        <v>7</v>
      </c>
      <c r="D14" s="116">
        <v>0.76549999999999996</v>
      </c>
    </row>
    <row r="15" spans="1:4" ht="15" customHeight="1" x14ac:dyDescent="0.25">
      <c r="B15" s="17">
        <v>2020</v>
      </c>
      <c r="C15" s="130">
        <v>11</v>
      </c>
      <c r="D15" s="116">
        <v>1.3628348776901569</v>
      </c>
    </row>
    <row r="16" spans="1:4" ht="15" customHeight="1" x14ac:dyDescent="0.25">
      <c r="B16" s="17">
        <v>2021</v>
      </c>
      <c r="C16" s="130">
        <v>9</v>
      </c>
      <c r="D16" s="116">
        <v>0.61663528114663724</v>
      </c>
    </row>
    <row r="17" spans="1:4" ht="15" customHeight="1" x14ac:dyDescent="0.25">
      <c r="B17" s="17">
        <v>2022</v>
      </c>
      <c r="C17" s="130">
        <v>17</v>
      </c>
      <c r="D17" s="116">
        <v>2.6607202382685138</v>
      </c>
    </row>
    <row r="18" spans="1:4" ht="15" customHeight="1" x14ac:dyDescent="0.25">
      <c r="D18" s="100" t="s">
        <v>38</v>
      </c>
    </row>
    <row r="19" spans="1:4" ht="15" customHeight="1" x14ac:dyDescent="0.25">
      <c r="D19" s="22"/>
    </row>
    <row r="20" spans="1:4" ht="15" customHeight="1" x14ac:dyDescent="0.25">
      <c r="D20"/>
    </row>
    <row r="21" spans="1:4" ht="15" customHeight="1" x14ac:dyDescent="0.25">
      <c r="D21"/>
    </row>
    <row r="22" spans="1:4" ht="15" customHeight="1" x14ac:dyDescent="0.25">
      <c r="D22"/>
    </row>
    <row r="23" spans="1:4" ht="15" customHeight="1" x14ac:dyDescent="0.25">
      <c r="D23"/>
    </row>
    <row r="24" spans="1:4" ht="15" customHeight="1" x14ac:dyDescent="0.25">
      <c r="D24"/>
    </row>
    <row r="25" spans="1:4" ht="15" customHeight="1" x14ac:dyDescent="0.25">
      <c r="D25"/>
    </row>
    <row r="26" spans="1:4" ht="15" customHeight="1" x14ac:dyDescent="0.25">
      <c r="D26"/>
    </row>
    <row r="27" spans="1:4" ht="15" customHeight="1" x14ac:dyDescent="0.25">
      <c r="D27"/>
    </row>
    <row r="28" spans="1:4" ht="15" customHeight="1" x14ac:dyDescent="0.25">
      <c r="D28"/>
    </row>
    <row r="29" spans="1:4" ht="15" customHeight="1" x14ac:dyDescent="0.25">
      <c r="D29"/>
    </row>
    <row r="30" spans="1:4" ht="15" customHeight="1" x14ac:dyDescent="0.25">
      <c r="D30"/>
    </row>
    <row r="31" spans="1:4" s="87" customFormat="1" ht="15" customHeight="1" x14ac:dyDescent="0.25">
      <c r="A31" s="85"/>
      <c r="B31" s="86" t="s">
        <v>412</v>
      </c>
    </row>
    <row r="33" spans="1:6" ht="15" customHeight="1" x14ac:dyDescent="0.25">
      <c r="B33" s="177" t="s">
        <v>18</v>
      </c>
      <c r="C33" s="148" t="s">
        <v>19</v>
      </c>
      <c r="D33" s="148" t="s">
        <v>221</v>
      </c>
      <c r="E33" s="148" t="s">
        <v>222</v>
      </c>
      <c r="F33" s="149" t="s">
        <v>223</v>
      </c>
    </row>
    <row r="34" spans="1:6" ht="15" customHeight="1" x14ac:dyDescent="0.25">
      <c r="B34" s="178" t="s">
        <v>109</v>
      </c>
      <c r="C34" s="54" t="s">
        <v>36</v>
      </c>
      <c r="D34" s="82">
        <v>546.61877245041387</v>
      </c>
      <c r="E34" s="55" t="s">
        <v>399</v>
      </c>
      <c r="F34" s="78">
        <v>44860</v>
      </c>
    </row>
    <row r="35" spans="1:6" ht="15" customHeight="1" x14ac:dyDescent="0.25">
      <c r="B35" s="178" t="s">
        <v>110</v>
      </c>
      <c r="C35" s="54" t="s">
        <v>111</v>
      </c>
      <c r="D35" s="82">
        <v>509.16496945010181</v>
      </c>
      <c r="E35" s="55" t="s">
        <v>400</v>
      </c>
      <c r="F35" s="78">
        <v>44817</v>
      </c>
    </row>
    <row r="36" spans="1:6" ht="15" customHeight="1" x14ac:dyDescent="0.25">
      <c r="B36" s="178" t="s">
        <v>112</v>
      </c>
      <c r="C36" s="54" t="s">
        <v>37</v>
      </c>
      <c r="D36" s="82">
        <v>450</v>
      </c>
      <c r="E36" s="55" t="s">
        <v>401</v>
      </c>
      <c r="F36" s="78">
        <v>44594</v>
      </c>
    </row>
    <row r="37" spans="1:6" s="7" customFormat="1" ht="15" customHeight="1" x14ac:dyDescent="0.25">
      <c r="A37" s="19"/>
      <c r="B37" s="178" t="s">
        <v>86</v>
      </c>
      <c r="C37" s="54" t="s">
        <v>87</v>
      </c>
      <c r="D37" s="82">
        <v>417.2</v>
      </c>
      <c r="E37" s="55" t="s">
        <v>401</v>
      </c>
      <c r="F37" s="78">
        <v>44175</v>
      </c>
    </row>
    <row r="38" spans="1:6" ht="15" customHeight="1" x14ac:dyDescent="0.25">
      <c r="B38" s="178" t="s">
        <v>35</v>
      </c>
      <c r="C38" s="54" t="s">
        <v>36</v>
      </c>
      <c r="D38" s="82">
        <v>364.08413205537806</v>
      </c>
      <c r="E38" s="55" t="s">
        <v>399</v>
      </c>
      <c r="F38" s="78">
        <v>44180</v>
      </c>
    </row>
    <row r="39" spans="1:6" ht="15" customHeight="1" x14ac:dyDescent="0.25">
      <c r="B39" s="178" t="s">
        <v>276</v>
      </c>
      <c r="C39" s="54" t="s">
        <v>36</v>
      </c>
      <c r="D39" s="82">
        <v>332.24709549447437</v>
      </c>
      <c r="E39" s="55" t="s">
        <v>399</v>
      </c>
      <c r="F39" s="78">
        <v>43465</v>
      </c>
    </row>
    <row r="40" spans="1:6" ht="15" customHeight="1" x14ac:dyDescent="0.25">
      <c r="B40" s="178" t="s">
        <v>277</v>
      </c>
      <c r="C40" s="54" t="s">
        <v>36</v>
      </c>
      <c r="D40" s="82">
        <v>312.35358425737934</v>
      </c>
      <c r="E40" s="55" t="s">
        <v>401</v>
      </c>
      <c r="F40" s="78">
        <v>44860</v>
      </c>
    </row>
    <row r="41" spans="1:6" ht="15" customHeight="1" x14ac:dyDescent="0.25">
      <c r="B41" s="178" t="s">
        <v>278</v>
      </c>
      <c r="C41" s="54" t="s">
        <v>37</v>
      </c>
      <c r="D41" s="82">
        <v>275</v>
      </c>
      <c r="E41" s="55" t="s">
        <v>399</v>
      </c>
      <c r="F41" s="78">
        <v>43739</v>
      </c>
    </row>
    <row r="42" spans="1:6" ht="15" customHeight="1" x14ac:dyDescent="0.25">
      <c r="B42" s="178" t="s">
        <v>279</v>
      </c>
      <c r="C42" s="54" t="s">
        <v>280</v>
      </c>
      <c r="D42" s="82">
        <v>250</v>
      </c>
      <c r="E42" s="55" t="s">
        <v>399</v>
      </c>
      <c r="F42" s="78">
        <v>43647</v>
      </c>
    </row>
    <row r="43" spans="1:6" ht="15" customHeight="1" x14ac:dyDescent="0.25">
      <c r="B43" s="179" t="s">
        <v>281</v>
      </c>
      <c r="C43" s="76" t="s">
        <v>282</v>
      </c>
      <c r="D43" s="83">
        <v>250</v>
      </c>
      <c r="E43" s="77" t="s">
        <v>402</v>
      </c>
      <c r="F43" s="79">
        <v>44313</v>
      </c>
    </row>
    <row r="44" spans="1:6" ht="15" customHeight="1" x14ac:dyDescent="0.25">
      <c r="B44"/>
      <c r="C44"/>
      <c r="D44"/>
      <c r="E44"/>
      <c r="F44" s="103" t="s">
        <v>38</v>
      </c>
    </row>
    <row r="45" spans="1:6" ht="15" customHeight="1" x14ac:dyDescent="0.25">
      <c r="B45" s="50"/>
      <c r="C45" s="51"/>
      <c r="D45" s="52"/>
      <c r="E45" s="51"/>
      <c r="F45" s="53"/>
    </row>
    <row r="46" spans="1:6" ht="15" customHeight="1" x14ac:dyDescent="0.25">
      <c r="B46" s="50"/>
      <c r="C46" s="51"/>
      <c r="D46" s="52"/>
      <c r="E46" s="51"/>
      <c r="F46" s="53"/>
    </row>
    <row r="47" spans="1:6" s="87" customFormat="1" ht="15" customHeight="1" x14ac:dyDescent="0.25">
      <c r="A47" s="85"/>
      <c r="B47" s="86" t="s">
        <v>413</v>
      </c>
    </row>
    <row r="49" spans="2:5" ht="15" customHeight="1" x14ac:dyDescent="0.25">
      <c r="B49" s="111" t="s">
        <v>185</v>
      </c>
      <c r="C49" s="111" t="s">
        <v>183</v>
      </c>
      <c r="D49" s="111" t="s">
        <v>338</v>
      </c>
      <c r="E49" s="111" t="s">
        <v>284</v>
      </c>
    </row>
    <row r="50" spans="2:5" ht="15" customHeight="1" x14ac:dyDescent="0.25">
      <c r="B50" s="17">
        <v>2010</v>
      </c>
      <c r="C50" s="150">
        <v>24</v>
      </c>
      <c r="D50" s="151">
        <v>0.17118330979028579</v>
      </c>
      <c r="E50" s="151">
        <v>0.15754000000000001</v>
      </c>
    </row>
    <row r="51" spans="2:5" ht="15" customHeight="1" x14ac:dyDescent="0.25">
      <c r="B51" s="17">
        <v>2011</v>
      </c>
      <c r="C51" s="150">
        <v>49</v>
      </c>
      <c r="D51" s="151">
        <v>0.14985467932571203</v>
      </c>
      <c r="E51" s="151">
        <v>0.15467999999999996</v>
      </c>
    </row>
    <row r="52" spans="2:5" ht="15" customHeight="1" x14ac:dyDescent="0.25">
      <c r="B52" s="17">
        <v>2012</v>
      </c>
      <c r="C52" s="150">
        <v>76</v>
      </c>
      <c r="D52" s="151">
        <v>0.25867130166087293</v>
      </c>
      <c r="E52" s="151">
        <v>0.26788000000000001</v>
      </c>
    </row>
    <row r="53" spans="2:5" ht="15" customHeight="1" x14ac:dyDescent="0.25">
      <c r="B53" s="17">
        <v>2013</v>
      </c>
      <c r="C53" s="150">
        <v>77</v>
      </c>
      <c r="D53" s="151">
        <v>0.27867768595041337</v>
      </c>
      <c r="E53" s="151">
        <v>0.26976000000000011</v>
      </c>
    </row>
    <row r="54" spans="2:5" ht="15" customHeight="1" x14ac:dyDescent="0.25">
      <c r="B54" s="17">
        <v>2014</v>
      </c>
      <c r="C54" s="150">
        <v>103</v>
      </c>
      <c r="D54" s="151">
        <v>0.31790383337026368</v>
      </c>
      <c r="E54" s="151">
        <v>0.28693999999999997</v>
      </c>
    </row>
    <row r="55" spans="2:5" ht="15" customHeight="1" x14ac:dyDescent="0.25">
      <c r="B55" s="17">
        <v>2015</v>
      </c>
      <c r="C55" s="150">
        <v>171</v>
      </c>
      <c r="D55" s="151">
        <v>0.88815632061677541</v>
      </c>
      <c r="E55" s="151">
        <v>0.66816000000000009</v>
      </c>
    </row>
    <row r="56" spans="2:5" ht="15" customHeight="1" x14ac:dyDescent="0.25">
      <c r="B56" s="17">
        <v>2016</v>
      </c>
      <c r="C56" s="150">
        <v>184</v>
      </c>
      <c r="D56" s="151">
        <v>0.82200564592015035</v>
      </c>
      <c r="E56" s="151">
        <v>0.61148999999999987</v>
      </c>
    </row>
    <row r="57" spans="2:5" ht="15" customHeight="1" x14ac:dyDescent="0.25">
      <c r="B57" s="17">
        <v>2017</v>
      </c>
      <c r="C57" s="150">
        <v>230</v>
      </c>
      <c r="D57" s="151">
        <v>1.2709833072509127</v>
      </c>
      <c r="E57" s="151">
        <v>0.97458999999999996</v>
      </c>
    </row>
    <row r="58" spans="2:5" ht="15" customHeight="1" x14ac:dyDescent="0.25">
      <c r="B58" s="17">
        <v>2018</v>
      </c>
      <c r="C58" s="150">
        <v>226</v>
      </c>
      <c r="D58" s="151">
        <v>2.6432678165530135</v>
      </c>
      <c r="E58" s="151">
        <v>1.9768999999999988</v>
      </c>
    </row>
    <row r="59" spans="2:5" ht="15" customHeight="1" x14ac:dyDescent="0.25">
      <c r="B59" s="17">
        <v>2019</v>
      </c>
      <c r="C59" s="150">
        <v>244</v>
      </c>
      <c r="D59" s="151">
        <v>2.6492234685073344</v>
      </c>
      <c r="E59" s="151">
        <v>1.8422700000000005</v>
      </c>
    </row>
    <row r="60" spans="2:5" ht="15" customHeight="1" x14ac:dyDescent="0.25">
      <c r="B60" s="17">
        <v>2020</v>
      </c>
      <c r="C60" s="150">
        <v>236</v>
      </c>
      <c r="D60" s="151">
        <v>3.3333285073114225</v>
      </c>
      <c r="E60" s="151">
        <v>2.3023299999999995</v>
      </c>
    </row>
    <row r="61" spans="2:5" ht="15" customHeight="1" x14ac:dyDescent="0.25">
      <c r="B61" s="17">
        <v>2021</v>
      </c>
      <c r="C61" s="150">
        <v>353</v>
      </c>
      <c r="D61" s="151">
        <v>9.2498402981101933</v>
      </c>
      <c r="E61" s="151">
        <v>6.9503299999999983</v>
      </c>
    </row>
    <row r="62" spans="2:5" ht="15" customHeight="1" x14ac:dyDescent="0.25">
      <c r="B62" s="17">
        <v>2022</v>
      </c>
      <c r="C62" s="150">
        <v>338</v>
      </c>
      <c r="D62" s="151">
        <v>5.5525845208158664</v>
      </c>
      <c r="E62" s="151">
        <v>3.9745399999999971</v>
      </c>
    </row>
    <row r="63" spans="2:5" ht="15" customHeight="1" x14ac:dyDescent="0.25">
      <c r="D63" s="22"/>
      <c r="E63" s="100" t="s">
        <v>38</v>
      </c>
    </row>
    <row r="64" spans="2:5" ht="15" customHeight="1" x14ac:dyDescent="0.25">
      <c r="B64"/>
      <c r="C64"/>
      <c r="D64"/>
    </row>
    <row r="65" spans="1:28" ht="15" customHeight="1" x14ac:dyDescent="0.25">
      <c r="B65" s="107" t="s">
        <v>34</v>
      </c>
      <c r="C65"/>
      <c r="D65"/>
    </row>
    <row r="66" spans="1:28" ht="15" customHeight="1" x14ac:dyDescent="0.25">
      <c r="B66"/>
      <c r="C66"/>
      <c r="D66"/>
    </row>
    <row r="67" spans="1:28" ht="15" customHeight="1" x14ac:dyDescent="0.25">
      <c r="B67"/>
      <c r="C67"/>
      <c r="D67"/>
    </row>
    <row r="68" spans="1:28" ht="15" customHeight="1" x14ac:dyDescent="0.25">
      <c r="B68"/>
      <c r="C68"/>
      <c r="D68"/>
    </row>
    <row r="69" spans="1:28" ht="15" customHeight="1" x14ac:dyDescent="0.25">
      <c r="B69"/>
      <c r="C69"/>
      <c r="D69"/>
    </row>
    <row r="70" spans="1:28" ht="15" customHeight="1" x14ac:dyDescent="0.25">
      <c r="B70"/>
      <c r="C70"/>
      <c r="D70"/>
    </row>
    <row r="71" spans="1:28" ht="15" customHeight="1" x14ac:dyDescent="0.25">
      <c r="B71"/>
      <c r="C71"/>
      <c r="D71"/>
    </row>
    <row r="72" spans="1:28" ht="15" customHeight="1" x14ac:dyDescent="0.25">
      <c r="B72" s="2"/>
    </row>
    <row r="73" spans="1:28" ht="15" customHeight="1" x14ac:dyDescent="0.25">
      <c r="I73" s="20"/>
    </row>
    <row r="75" spans="1:28" s="87" customFormat="1" ht="15" customHeight="1" x14ac:dyDescent="0.25">
      <c r="A75" s="85"/>
      <c r="B75" s="86" t="s">
        <v>404</v>
      </c>
    </row>
    <row r="77" spans="1:28" ht="15" customHeight="1" x14ac:dyDescent="0.25">
      <c r="B77" s="199" t="s">
        <v>403</v>
      </c>
      <c r="C77" s="195" t="s">
        <v>183</v>
      </c>
      <c r="D77" s="196"/>
      <c r="E77" s="196"/>
      <c r="F77" s="196"/>
      <c r="G77" s="196"/>
      <c r="H77" s="196"/>
      <c r="I77" s="196"/>
      <c r="J77" s="196"/>
      <c r="K77" s="196"/>
      <c r="L77" s="196"/>
      <c r="M77" s="196"/>
      <c r="N77" s="196"/>
      <c r="O77" s="197"/>
      <c r="P77" s="201" t="s">
        <v>338</v>
      </c>
      <c r="Q77" s="201"/>
      <c r="R77" s="201"/>
      <c r="S77" s="201"/>
      <c r="T77" s="201"/>
      <c r="U77" s="201"/>
      <c r="V77" s="201"/>
      <c r="W77" s="201"/>
      <c r="X77" s="201"/>
      <c r="Y77" s="201"/>
      <c r="Z77" s="201"/>
      <c r="AA77" s="201"/>
      <c r="AB77" s="201"/>
    </row>
    <row r="78" spans="1:28" ht="15" customHeight="1" x14ac:dyDescent="0.25">
      <c r="B78" s="202"/>
      <c r="C78" s="152">
        <v>2010</v>
      </c>
      <c r="D78" s="152">
        <v>2011</v>
      </c>
      <c r="E78" s="152">
        <v>2012</v>
      </c>
      <c r="F78" s="152">
        <v>2013</v>
      </c>
      <c r="G78" s="152">
        <v>2014</v>
      </c>
      <c r="H78" s="152">
        <v>2015</v>
      </c>
      <c r="I78" s="152">
        <v>2016</v>
      </c>
      <c r="J78" s="152">
        <v>2017</v>
      </c>
      <c r="K78" s="152">
        <v>2018</v>
      </c>
      <c r="L78" s="152">
        <v>2019</v>
      </c>
      <c r="M78" s="152">
        <v>2020</v>
      </c>
      <c r="N78" s="152">
        <v>2021</v>
      </c>
      <c r="O78" s="152">
        <v>2022</v>
      </c>
      <c r="P78" s="152">
        <v>2010</v>
      </c>
      <c r="Q78" s="152">
        <v>2011</v>
      </c>
      <c r="R78" s="152">
        <v>2012</v>
      </c>
      <c r="S78" s="152">
        <v>2013</v>
      </c>
      <c r="T78" s="152">
        <v>2014</v>
      </c>
      <c r="U78" s="152">
        <v>2015</v>
      </c>
      <c r="V78" s="152">
        <v>2016</v>
      </c>
      <c r="W78" s="152">
        <v>2017</v>
      </c>
      <c r="X78" s="152">
        <v>2018</v>
      </c>
      <c r="Y78" s="152">
        <v>2019</v>
      </c>
      <c r="Z78" s="152">
        <v>2020</v>
      </c>
      <c r="AA78" s="152">
        <v>2021</v>
      </c>
      <c r="AB78" s="152">
        <v>2022</v>
      </c>
    </row>
    <row r="79" spans="1:28" ht="15" customHeight="1" x14ac:dyDescent="0.25">
      <c r="B79" s="153" t="s">
        <v>248</v>
      </c>
      <c r="C79" s="141">
        <v>3</v>
      </c>
      <c r="D79" s="141">
        <v>6</v>
      </c>
      <c r="E79" s="141">
        <v>2</v>
      </c>
      <c r="F79" s="141">
        <v>5</v>
      </c>
      <c r="G79" s="141">
        <v>4</v>
      </c>
      <c r="H79" s="141">
        <v>7</v>
      </c>
      <c r="I79" s="141">
        <v>6</v>
      </c>
      <c r="J79" s="141">
        <v>4</v>
      </c>
      <c r="K79" s="141">
        <v>7</v>
      </c>
      <c r="L79" s="141">
        <v>9</v>
      </c>
      <c r="M79" s="141">
        <v>29</v>
      </c>
      <c r="N79" s="141">
        <v>49</v>
      </c>
      <c r="O79" s="141">
        <v>32</v>
      </c>
      <c r="P79" s="155">
        <v>4.7818525366647359E-2</v>
      </c>
      <c r="Q79" s="155">
        <v>3.2454950590970741E-2</v>
      </c>
      <c r="R79" s="155">
        <v>0</v>
      </c>
      <c r="S79" s="155">
        <v>0.22483471074380165</v>
      </c>
      <c r="T79" s="155">
        <v>0.17493906492355416</v>
      </c>
      <c r="U79" s="155">
        <v>1.1294031636315298</v>
      </c>
      <c r="V79" s="155">
        <v>2.8404355424116144E-2</v>
      </c>
      <c r="W79" s="155">
        <v>4.0036515388628064E-3</v>
      </c>
      <c r="X79" s="155">
        <v>0</v>
      </c>
      <c r="Y79" s="155">
        <v>5.3077365545010059E-2</v>
      </c>
      <c r="Z79" s="155">
        <v>0.5553351672216591</v>
      </c>
      <c r="AA79" s="155">
        <v>0.88927335640138427</v>
      </c>
      <c r="AB79" s="155">
        <v>0.30829840737636216</v>
      </c>
    </row>
    <row r="80" spans="1:28" ht="15" customHeight="1" x14ac:dyDescent="0.25">
      <c r="B80" s="154" t="s">
        <v>247</v>
      </c>
      <c r="C80" s="141">
        <v>5</v>
      </c>
      <c r="D80" s="141">
        <v>16</v>
      </c>
      <c r="E80" s="141">
        <v>28</v>
      </c>
      <c r="F80" s="141">
        <v>36</v>
      </c>
      <c r="G80" s="141">
        <v>53</v>
      </c>
      <c r="H80" s="141">
        <v>86</v>
      </c>
      <c r="I80" s="141">
        <v>91</v>
      </c>
      <c r="J80" s="141">
        <v>83</v>
      </c>
      <c r="K80" s="141">
        <v>77</v>
      </c>
      <c r="L80" s="141">
        <v>65</v>
      </c>
      <c r="M80" s="141">
        <v>71</v>
      </c>
      <c r="N80" s="141">
        <v>84</v>
      </c>
      <c r="O80" s="141">
        <v>88</v>
      </c>
      <c r="P80" s="155">
        <v>4.0747582310116269E-3</v>
      </c>
      <c r="Q80" s="155">
        <v>7.1982173997287334E-3</v>
      </c>
      <c r="R80" s="155">
        <v>1.100811123986095E-2</v>
      </c>
      <c r="S80" s="155">
        <v>3.8481404958677683E-2</v>
      </c>
      <c r="T80" s="155">
        <v>3.5453135386660763E-2</v>
      </c>
      <c r="U80" s="155">
        <v>9.4908945899242328E-2</v>
      </c>
      <c r="V80" s="155">
        <v>0.10194918671864495</v>
      </c>
      <c r="W80" s="155">
        <v>8.2485654668753183E-2</v>
      </c>
      <c r="X80" s="155">
        <v>0.19636315015376379</v>
      </c>
      <c r="Y80" s="155">
        <v>0.11755823986194998</v>
      </c>
      <c r="Z80" s="155">
        <v>0.17557550311278419</v>
      </c>
      <c r="AA80" s="155">
        <v>0.3833377694969391</v>
      </c>
      <c r="AB80" s="155">
        <v>0.44763900530874562</v>
      </c>
    </row>
    <row r="81" spans="2:28" ht="15" customHeight="1" x14ac:dyDescent="0.25">
      <c r="B81" s="154" t="s">
        <v>39</v>
      </c>
      <c r="C81" s="141">
        <v>1</v>
      </c>
      <c r="D81" s="141">
        <v>10</v>
      </c>
      <c r="E81" s="141">
        <v>8</v>
      </c>
      <c r="F81" s="141">
        <v>8</v>
      </c>
      <c r="G81" s="141">
        <v>5</v>
      </c>
      <c r="H81" s="141">
        <v>7</v>
      </c>
      <c r="I81" s="141">
        <v>18</v>
      </c>
      <c r="J81" s="141">
        <v>2</v>
      </c>
      <c r="K81" s="141">
        <v>3</v>
      </c>
      <c r="L81" s="141">
        <v>6</v>
      </c>
      <c r="M81" s="141">
        <v>12</v>
      </c>
      <c r="N81" s="141">
        <v>9</v>
      </c>
      <c r="O81" s="141">
        <v>8</v>
      </c>
      <c r="P81" s="155">
        <v>2.607845267847441E-4</v>
      </c>
      <c r="Q81" s="155">
        <v>7.5179228831621786E-3</v>
      </c>
      <c r="R81" s="155">
        <v>1.3953263808420239E-2</v>
      </c>
      <c r="S81" s="155">
        <v>1.147727272727273E-2</v>
      </c>
      <c r="T81" s="155">
        <v>9.7496122313317068E-3</v>
      </c>
      <c r="U81" s="155">
        <v>5.0245912534893E-3</v>
      </c>
      <c r="V81" s="155">
        <v>1.9048259174620243E-2</v>
      </c>
      <c r="W81" s="155">
        <v>1.2910798122065727E-3</v>
      </c>
      <c r="X81" s="155">
        <v>1.1097740339617596E-3</v>
      </c>
      <c r="Y81" s="155">
        <v>2.1656600517687658E-2</v>
      </c>
      <c r="Z81" s="155">
        <v>5.9895757926740997E-2</v>
      </c>
      <c r="AA81" s="155">
        <v>1.4958743678466864E-2</v>
      </c>
      <c r="AB81" s="155">
        <v>0.14020676166526963</v>
      </c>
    </row>
    <row r="82" spans="2:28" ht="15" customHeight="1" x14ac:dyDescent="0.25">
      <c r="B82" s="154" t="s">
        <v>244</v>
      </c>
      <c r="C82" s="141">
        <v>1</v>
      </c>
      <c r="D82" s="141">
        <v>3</v>
      </c>
      <c r="E82" s="141">
        <v>1</v>
      </c>
      <c r="F82" s="141">
        <v>3</v>
      </c>
      <c r="G82" s="141">
        <v>3</v>
      </c>
      <c r="H82" s="141">
        <v>3</v>
      </c>
      <c r="I82" s="141">
        <v>1</v>
      </c>
      <c r="J82" s="141">
        <v>6</v>
      </c>
      <c r="K82" s="141">
        <v>0</v>
      </c>
      <c r="L82" s="141">
        <v>0</v>
      </c>
      <c r="M82" s="141">
        <v>0</v>
      </c>
      <c r="N82" s="141">
        <v>5</v>
      </c>
      <c r="O82" s="141">
        <v>3</v>
      </c>
      <c r="P82" s="155">
        <v>0</v>
      </c>
      <c r="Q82" s="155">
        <v>4.8440224762642901E-3</v>
      </c>
      <c r="R82" s="155">
        <v>2.6554654306682112E-3</v>
      </c>
      <c r="S82" s="155">
        <v>3.3553719008264461E-2</v>
      </c>
      <c r="T82" s="155">
        <v>3.1353866607578109E-3</v>
      </c>
      <c r="U82" s="155">
        <v>2.7515618769108066E-3</v>
      </c>
      <c r="V82" s="155">
        <v>4.09463637585697E-2</v>
      </c>
      <c r="W82" s="155">
        <v>5.2921231090245172E-2</v>
      </c>
      <c r="X82" s="155">
        <v>0</v>
      </c>
      <c r="Y82" s="155">
        <v>0</v>
      </c>
      <c r="Z82" s="155">
        <v>0</v>
      </c>
      <c r="AA82" s="155">
        <v>0.12840031940377961</v>
      </c>
      <c r="AB82" s="155">
        <v>2.0815870354847724E-2</v>
      </c>
    </row>
    <row r="83" spans="2:28" ht="15" customHeight="1" x14ac:dyDescent="0.25">
      <c r="B83" s="154" t="s">
        <v>26</v>
      </c>
      <c r="C83" s="141">
        <v>1</v>
      </c>
      <c r="D83" s="141">
        <v>0</v>
      </c>
      <c r="E83" s="141">
        <v>2</v>
      </c>
      <c r="F83" s="141">
        <v>1</v>
      </c>
      <c r="G83" s="141">
        <v>1</v>
      </c>
      <c r="H83" s="141">
        <v>1</v>
      </c>
      <c r="I83" s="141">
        <v>2</v>
      </c>
      <c r="J83" s="141">
        <v>3</v>
      </c>
      <c r="K83" s="141">
        <v>1</v>
      </c>
      <c r="L83" s="141">
        <v>2</v>
      </c>
      <c r="M83" s="141">
        <v>1</v>
      </c>
      <c r="N83" s="141">
        <v>1</v>
      </c>
      <c r="O83" s="141">
        <v>3</v>
      </c>
      <c r="P83" s="155">
        <v>1.9558839508855806E-2</v>
      </c>
      <c r="Q83" s="155">
        <v>0</v>
      </c>
      <c r="R83" s="155">
        <v>1.4870606411741985E-3</v>
      </c>
      <c r="S83" s="155">
        <v>2.2210743801652891E-2</v>
      </c>
      <c r="T83" s="155">
        <v>1.3017948149789498E-2</v>
      </c>
      <c r="U83" s="155">
        <v>3.9213079888342425E-3</v>
      </c>
      <c r="V83" s="155">
        <v>2.457319532195187E-2</v>
      </c>
      <c r="W83" s="155">
        <v>3.6619718309859155E-2</v>
      </c>
      <c r="X83" s="155">
        <v>1.3370771493515177E-2</v>
      </c>
      <c r="Y83" s="155">
        <v>5.2861662352602819E-2</v>
      </c>
      <c r="Z83" s="155">
        <v>3.4805270015925871E-2</v>
      </c>
      <c r="AA83" s="155">
        <v>5.0745275485759925E-2</v>
      </c>
      <c r="AB83" s="155">
        <v>3.7398714724783455E-2</v>
      </c>
    </row>
    <row r="84" spans="2:28" ht="15" customHeight="1" x14ac:dyDescent="0.25">
      <c r="B84" s="154" t="s">
        <v>245</v>
      </c>
      <c r="C84" s="141">
        <v>5</v>
      </c>
      <c r="D84" s="141">
        <v>12</v>
      </c>
      <c r="E84" s="141">
        <v>12</v>
      </c>
      <c r="F84" s="141">
        <v>4</v>
      </c>
      <c r="G84" s="141">
        <v>10</v>
      </c>
      <c r="H84" s="141">
        <v>24</v>
      </c>
      <c r="I84" s="141">
        <v>33</v>
      </c>
      <c r="J84" s="141">
        <v>40</v>
      </c>
      <c r="K84" s="141">
        <v>55</v>
      </c>
      <c r="L84" s="141">
        <v>63</v>
      </c>
      <c r="M84" s="141">
        <v>43</v>
      </c>
      <c r="N84" s="141">
        <v>63</v>
      </c>
      <c r="O84" s="141">
        <v>72</v>
      </c>
      <c r="P84" s="155">
        <v>8.5352602412256867E-2</v>
      </c>
      <c r="Q84" s="155">
        <v>6.5123038170897124E-2</v>
      </c>
      <c r="R84" s="155">
        <v>2.5946311317110855E-2</v>
      </c>
      <c r="S84" s="155">
        <v>1.9483471074380167E-2</v>
      </c>
      <c r="T84" s="155">
        <v>3.0168402393086637E-2</v>
      </c>
      <c r="U84" s="155">
        <v>0.18221454207098237</v>
      </c>
      <c r="V84" s="155">
        <v>0.24182013711520361</v>
      </c>
      <c r="W84" s="155">
        <v>0.2800469483568076</v>
      </c>
      <c r="X84" s="155">
        <v>0.59355528814012581</v>
      </c>
      <c r="Y84" s="155">
        <v>0.61998849582973836</v>
      </c>
      <c r="Z84" s="155">
        <v>0.42818879397712462</v>
      </c>
      <c r="AA84" s="155">
        <v>0.92875964865584193</v>
      </c>
      <c r="AB84" s="155">
        <v>1.3744900810282203</v>
      </c>
    </row>
    <row r="85" spans="2:28" ht="15" customHeight="1" x14ac:dyDescent="0.25">
      <c r="B85" s="154" t="s">
        <v>158</v>
      </c>
      <c r="C85" s="141">
        <v>0</v>
      </c>
      <c r="D85" s="141">
        <v>2</v>
      </c>
      <c r="E85" s="141">
        <v>3</v>
      </c>
      <c r="F85" s="141">
        <v>3</v>
      </c>
      <c r="G85" s="141">
        <v>2</v>
      </c>
      <c r="H85" s="141">
        <v>8</v>
      </c>
      <c r="I85" s="141">
        <v>9</v>
      </c>
      <c r="J85" s="141">
        <v>13</v>
      </c>
      <c r="K85" s="141">
        <v>17</v>
      </c>
      <c r="L85" s="141">
        <v>15</v>
      </c>
      <c r="M85" s="141">
        <v>20</v>
      </c>
      <c r="N85" s="141">
        <v>26</v>
      </c>
      <c r="O85" s="141">
        <v>36</v>
      </c>
      <c r="P85" s="155">
        <v>0</v>
      </c>
      <c r="Q85" s="155">
        <v>6.2003487696182915E-3</v>
      </c>
      <c r="R85" s="155">
        <v>7.9654306682116649E-2</v>
      </c>
      <c r="S85" s="155">
        <v>2.4359504132231407E-2</v>
      </c>
      <c r="T85" s="155">
        <v>5.5395524041657443E-2</v>
      </c>
      <c r="U85" s="155">
        <v>0.19900305729097437</v>
      </c>
      <c r="V85" s="155">
        <v>0.11142626697136711</v>
      </c>
      <c r="W85" s="155">
        <v>0.10280386019822639</v>
      </c>
      <c r="X85" s="155">
        <v>0.40851718144136917</v>
      </c>
      <c r="Y85" s="155">
        <v>0.67686223756111596</v>
      </c>
      <c r="Z85" s="155">
        <v>0.53124366584624294</v>
      </c>
      <c r="AA85" s="155">
        <v>0.90754591429331943</v>
      </c>
      <c r="AB85" s="155">
        <v>1.2529756915339483</v>
      </c>
    </row>
    <row r="86" spans="2:28" ht="15" customHeight="1" x14ac:dyDescent="0.25">
      <c r="B86" s="154" t="s">
        <v>156</v>
      </c>
      <c r="C86" s="141">
        <v>0</v>
      </c>
      <c r="D86" s="141">
        <v>1</v>
      </c>
      <c r="E86" s="141">
        <v>1</v>
      </c>
      <c r="F86" s="141">
        <v>0</v>
      </c>
      <c r="G86" s="141">
        <v>2</v>
      </c>
      <c r="H86" s="141">
        <v>2</v>
      </c>
      <c r="I86" s="141">
        <v>1</v>
      </c>
      <c r="J86" s="141">
        <v>3</v>
      </c>
      <c r="K86" s="141">
        <v>2</v>
      </c>
      <c r="L86" s="141">
        <v>8</v>
      </c>
      <c r="M86" s="141">
        <v>12</v>
      </c>
      <c r="N86" s="141">
        <v>11</v>
      </c>
      <c r="O86" s="141">
        <v>8</v>
      </c>
      <c r="P86" s="155">
        <v>0</v>
      </c>
      <c r="Q86" s="155">
        <v>2.644836272040302E-3</v>
      </c>
      <c r="R86" s="155">
        <v>1.2031672460409424E-2</v>
      </c>
      <c r="S86" s="155">
        <v>0</v>
      </c>
      <c r="T86" s="155">
        <v>5.6015953910924003E-2</v>
      </c>
      <c r="U86" s="155">
        <v>6.5798218795693215E-3</v>
      </c>
      <c r="V86" s="155">
        <v>3.3606667562844472E-2</v>
      </c>
      <c r="W86" s="155">
        <v>8.6019822639540958E-2</v>
      </c>
      <c r="X86" s="155">
        <v>0.11377189463832063</v>
      </c>
      <c r="Y86" s="155">
        <v>0.38418176589013509</v>
      </c>
      <c r="Z86" s="155">
        <v>0.74188504415810064</v>
      </c>
      <c r="AA86" s="155">
        <v>1.3896992281075329</v>
      </c>
      <c r="AB86" s="155">
        <v>0.48125174629784856</v>
      </c>
    </row>
    <row r="87" spans="2:28" ht="15" customHeight="1" x14ac:dyDescent="0.25">
      <c r="B87" s="154" t="s">
        <v>246</v>
      </c>
      <c r="C87" s="141">
        <v>0</v>
      </c>
      <c r="D87" s="141">
        <v>0</v>
      </c>
      <c r="E87" s="141">
        <v>0</v>
      </c>
      <c r="F87" s="141">
        <v>0</v>
      </c>
      <c r="G87" s="141">
        <v>0</v>
      </c>
      <c r="H87" s="141">
        <v>1</v>
      </c>
      <c r="I87" s="141">
        <v>0</v>
      </c>
      <c r="J87" s="141">
        <v>1</v>
      </c>
      <c r="K87" s="141">
        <v>1</v>
      </c>
      <c r="L87" s="141">
        <v>6</v>
      </c>
      <c r="M87" s="141">
        <v>7</v>
      </c>
      <c r="N87" s="141">
        <v>10</v>
      </c>
      <c r="O87" s="141">
        <v>4</v>
      </c>
      <c r="P87" s="155">
        <v>0</v>
      </c>
      <c r="Q87" s="155">
        <v>0</v>
      </c>
      <c r="R87" s="155">
        <v>0</v>
      </c>
      <c r="S87" s="155">
        <v>0</v>
      </c>
      <c r="T87" s="155">
        <v>0</v>
      </c>
      <c r="U87" s="155">
        <v>9.6118569719526786E-2</v>
      </c>
      <c r="V87" s="155">
        <v>0</v>
      </c>
      <c r="W87" s="155">
        <v>5.1421491914449662E-2</v>
      </c>
      <c r="X87" s="155">
        <v>5.3710389089450465E-2</v>
      </c>
      <c r="Y87" s="155">
        <v>0.37693413862525166</v>
      </c>
      <c r="Z87" s="155">
        <v>0.77587954249312296</v>
      </c>
      <c r="AA87" s="155">
        <v>1.2448363055629492</v>
      </c>
      <c r="AB87" s="155">
        <v>0.37331656887398718</v>
      </c>
    </row>
    <row r="88" spans="2:28" ht="15" customHeight="1" x14ac:dyDescent="0.25">
      <c r="B88" s="154" t="s">
        <v>227</v>
      </c>
      <c r="C88" s="141">
        <v>2</v>
      </c>
      <c r="D88" s="141">
        <v>3</v>
      </c>
      <c r="E88" s="141">
        <v>4</v>
      </c>
      <c r="F88" s="141">
        <v>2</v>
      </c>
      <c r="G88" s="141">
        <v>2</v>
      </c>
      <c r="H88" s="141">
        <v>0</v>
      </c>
      <c r="I88" s="141">
        <v>5</v>
      </c>
      <c r="J88" s="141">
        <v>7</v>
      </c>
      <c r="K88" s="141">
        <v>9</v>
      </c>
      <c r="L88" s="141">
        <v>13</v>
      </c>
      <c r="M88" s="141">
        <v>13</v>
      </c>
      <c r="N88" s="141">
        <v>15</v>
      </c>
      <c r="O88" s="141">
        <v>12</v>
      </c>
      <c r="P88" s="155">
        <v>4.3670542214495275E-2</v>
      </c>
      <c r="Q88" s="155">
        <v>1.3466382484014726E-3</v>
      </c>
      <c r="R88" s="155">
        <v>3.083236770954036E-2</v>
      </c>
      <c r="S88" s="155">
        <v>1.1363636363636365E-4</v>
      </c>
      <c r="T88" s="155">
        <v>1.1743851096831378E-3</v>
      </c>
      <c r="U88" s="155">
        <v>0</v>
      </c>
      <c r="V88" s="155">
        <v>4.0207017072187122E-2</v>
      </c>
      <c r="W88" s="155">
        <v>0.22200052164840894</v>
      </c>
      <c r="X88" s="155">
        <v>0.78843428265810944</v>
      </c>
      <c r="Y88" s="155">
        <v>0.30549324129997124</v>
      </c>
      <c r="Z88" s="155">
        <v>0.91986390618213409</v>
      </c>
      <c r="AA88" s="155">
        <v>1.2058956614319936</v>
      </c>
      <c r="AB88" s="155">
        <v>0.40074043028778983</v>
      </c>
    </row>
    <row r="89" spans="2:28" ht="15" customHeight="1" x14ac:dyDescent="0.25">
      <c r="C89" s="13"/>
      <c r="D89" s="13"/>
      <c r="E89" s="13"/>
      <c r="F89" s="13"/>
      <c r="G89" s="13"/>
      <c r="H89" s="13"/>
      <c r="I89" s="13"/>
      <c r="J89" s="23"/>
      <c r="K89" s="13"/>
      <c r="L89" s="13"/>
      <c r="M89" s="13"/>
      <c r="N89" s="13"/>
      <c r="O89" s="13"/>
      <c r="P89" s="13"/>
      <c r="Q89" s="13"/>
      <c r="R89" s="13"/>
      <c r="S89" s="13"/>
      <c r="T89" s="23"/>
      <c r="U89" s="13"/>
      <c r="V89" s="13"/>
      <c r="W89" s="13"/>
      <c r="X89" s="13"/>
      <c r="AB89" s="100" t="s">
        <v>38</v>
      </c>
    </row>
    <row r="90" spans="2:28" ht="15" customHeight="1" x14ac:dyDescent="0.25">
      <c r="C90" s="13"/>
      <c r="D90" s="13"/>
      <c r="E90" s="13"/>
      <c r="F90" s="13"/>
      <c r="G90" s="13"/>
      <c r="H90" s="13"/>
      <c r="I90" s="13"/>
      <c r="J90" s="23"/>
      <c r="K90" s="13"/>
      <c r="L90" s="13"/>
      <c r="M90" s="13"/>
      <c r="N90" s="13"/>
      <c r="O90" s="13"/>
      <c r="P90" s="13"/>
      <c r="Q90" s="13"/>
      <c r="R90" s="13"/>
      <c r="S90" s="13"/>
      <c r="T90" s="23"/>
      <c r="U90" s="13"/>
      <c r="V90" s="13"/>
      <c r="W90" s="13"/>
      <c r="X90" s="13"/>
    </row>
    <row r="91" spans="2:28" ht="15" customHeight="1" x14ac:dyDescent="0.25">
      <c r="C91" s="13"/>
      <c r="D91" s="13"/>
      <c r="E91" s="13"/>
      <c r="F91" s="13"/>
      <c r="G91" s="13"/>
      <c r="H91" s="13"/>
      <c r="I91" s="13"/>
      <c r="J91" s="23"/>
      <c r="K91" s="13"/>
      <c r="L91" s="13"/>
      <c r="M91" s="13"/>
      <c r="N91" s="13"/>
      <c r="O91" s="13"/>
      <c r="P91" s="13"/>
      <c r="Q91" s="13"/>
      <c r="R91" s="13"/>
      <c r="S91" s="13"/>
      <c r="T91" s="23"/>
      <c r="U91" s="13"/>
      <c r="V91" s="13"/>
      <c r="W91" s="13"/>
      <c r="X91" s="13"/>
    </row>
    <row r="92" spans="2:28" ht="15" customHeight="1" x14ac:dyDescent="0.25">
      <c r="C92" s="13"/>
      <c r="D92" s="13"/>
      <c r="E92" s="13"/>
      <c r="F92" s="13"/>
      <c r="G92" s="13"/>
      <c r="H92" s="13"/>
      <c r="I92" s="13"/>
      <c r="J92" s="23"/>
      <c r="K92" s="13"/>
      <c r="L92" s="13"/>
      <c r="M92" s="13"/>
      <c r="N92" s="13"/>
      <c r="O92" s="13"/>
      <c r="P92" s="13"/>
      <c r="Q92" s="13"/>
      <c r="R92" s="13"/>
      <c r="S92" s="13"/>
      <c r="T92" s="23"/>
      <c r="U92" s="13"/>
      <c r="V92" s="13"/>
      <c r="W92" s="13"/>
      <c r="X92" s="13"/>
    </row>
    <row r="93" spans="2:28" ht="15" customHeight="1" x14ac:dyDescent="0.25">
      <c r="C93" s="13"/>
      <c r="D93" s="13"/>
      <c r="E93" s="13"/>
      <c r="F93" s="13"/>
      <c r="G93" s="13"/>
      <c r="H93" s="13"/>
      <c r="I93" s="13"/>
      <c r="J93" s="23"/>
      <c r="K93" s="13"/>
      <c r="L93" s="13"/>
      <c r="M93" s="13"/>
      <c r="N93" s="13"/>
      <c r="O93" s="13"/>
      <c r="P93" s="13"/>
      <c r="Q93" s="13"/>
      <c r="R93" s="13"/>
      <c r="S93" s="13"/>
      <c r="T93" s="23"/>
      <c r="U93" s="13"/>
      <c r="V93" s="13"/>
      <c r="W93" s="13"/>
      <c r="X93" s="13"/>
    </row>
    <row r="94" spans="2:28" ht="15" customHeight="1" x14ac:dyDescent="0.25">
      <c r="C94" s="13"/>
      <c r="D94" s="13"/>
      <c r="E94" s="13"/>
      <c r="F94" s="13"/>
      <c r="G94" s="13"/>
      <c r="H94" s="13"/>
      <c r="I94" s="13"/>
      <c r="J94" s="23"/>
      <c r="K94" s="13"/>
      <c r="L94" s="13"/>
      <c r="M94" s="13"/>
      <c r="N94" s="13"/>
      <c r="O94" s="13"/>
      <c r="P94" s="13"/>
      <c r="Q94" s="13"/>
      <c r="R94" s="13"/>
      <c r="S94" s="13"/>
      <c r="T94" s="23"/>
      <c r="U94" s="13"/>
      <c r="V94" s="13"/>
      <c r="W94" s="13"/>
      <c r="X94" s="13"/>
    </row>
    <row r="95" spans="2:28" ht="15" customHeight="1" x14ac:dyDescent="0.25">
      <c r="C95" s="13"/>
      <c r="D95" s="13"/>
      <c r="E95" s="13"/>
      <c r="F95" s="13"/>
      <c r="G95" s="13"/>
      <c r="H95" s="13"/>
      <c r="I95" s="13"/>
      <c r="J95" s="23"/>
      <c r="K95" s="13"/>
      <c r="L95" s="13"/>
      <c r="M95" s="13"/>
      <c r="N95" s="13"/>
      <c r="O95" s="13"/>
      <c r="P95" s="13"/>
      <c r="Q95" s="13"/>
      <c r="R95" s="13"/>
      <c r="S95" s="13"/>
      <c r="T95" s="23"/>
      <c r="U95" s="13"/>
      <c r="V95" s="13"/>
      <c r="W95" s="13"/>
      <c r="X95" s="13"/>
    </row>
    <row r="96" spans="2:28" ht="15" customHeight="1" x14ac:dyDescent="0.25">
      <c r="C96" s="13"/>
      <c r="D96" s="13"/>
      <c r="E96" s="13"/>
      <c r="F96" s="13"/>
      <c r="G96" s="13"/>
      <c r="H96" s="13"/>
      <c r="I96" s="13"/>
      <c r="J96" s="23"/>
      <c r="K96" s="13"/>
      <c r="L96" s="13"/>
      <c r="M96" s="13"/>
      <c r="N96" s="13"/>
      <c r="O96" s="13"/>
      <c r="P96" s="13"/>
      <c r="Q96" s="13"/>
      <c r="R96" s="13"/>
      <c r="S96" s="13"/>
      <c r="T96" s="23"/>
      <c r="U96" s="13"/>
      <c r="V96" s="13"/>
      <c r="W96" s="13"/>
      <c r="X96" s="13"/>
    </row>
    <row r="97" spans="3:24" ht="15" customHeight="1" x14ac:dyDescent="0.25">
      <c r="C97" s="13"/>
      <c r="D97" s="13"/>
      <c r="E97" s="13"/>
      <c r="F97" s="13"/>
      <c r="G97" s="13"/>
      <c r="H97" s="13"/>
      <c r="I97" s="13"/>
      <c r="J97" s="23"/>
      <c r="K97" s="13"/>
      <c r="L97" s="13"/>
      <c r="M97" s="13"/>
      <c r="N97" s="13"/>
      <c r="O97" s="13"/>
      <c r="P97" s="13"/>
      <c r="Q97" s="13"/>
      <c r="R97" s="13"/>
      <c r="S97" s="13"/>
      <c r="T97" s="23"/>
      <c r="U97" s="13"/>
      <c r="V97" s="13"/>
      <c r="W97" s="13"/>
      <c r="X97" s="13"/>
    </row>
    <row r="98" spans="3:24" ht="15" customHeight="1" x14ac:dyDescent="0.25">
      <c r="C98" s="13"/>
      <c r="D98" s="13"/>
      <c r="E98" s="13"/>
      <c r="F98" s="13"/>
      <c r="G98" s="13"/>
      <c r="H98" s="13"/>
      <c r="I98" s="13"/>
      <c r="J98" s="23"/>
      <c r="K98" s="13"/>
      <c r="L98" s="13"/>
      <c r="M98" s="13"/>
      <c r="N98" s="13"/>
      <c r="O98" s="13"/>
      <c r="P98" s="13"/>
      <c r="Q98" s="13"/>
      <c r="R98" s="13"/>
      <c r="S98" s="13"/>
      <c r="T98" s="23"/>
      <c r="U98" s="13"/>
      <c r="V98" s="13"/>
      <c r="W98" s="13"/>
      <c r="X98" s="13"/>
    </row>
    <row r="99" spans="3:24" ht="15" customHeight="1" x14ac:dyDescent="0.25">
      <c r="C99" s="13"/>
      <c r="D99" s="13"/>
      <c r="E99" s="13"/>
      <c r="F99" s="13"/>
      <c r="G99" s="13"/>
      <c r="H99" s="13"/>
      <c r="I99" s="13"/>
      <c r="J99" s="23"/>
      <c r="K99" s="13"/>
      <c r="L99" s="13"/>
      <c r="M99" s="13"/>
      <c r="N99" s="13"/>
      <c r="O99" s="13"/>
      <c r="P99" s="13"/>
      <c r="Q99" s="13"/>
      <c r="R99" s="13"/>
      <c r="S99" s="13"/>
      <c r="T99" s="23"/>
      <c r="U99" s="13"/>
      <c r="V99" s="13"/>
      <c r="W99" s="13"/>
      <c r="X99" s="13"/>
    </row>
    <row r="100" spans="3:24" ht="15" customHeight="1" x14ac:dyDescent="0.25">
      <c r="C100" s="13"/>
      <c r="D100" s="13"/>
      <c r="E100" s="13"/>
      <c r="F100" s="13"/>
      <c r="G100" s="13"/>
      <c r="H100" s="13"/>
      <c r="I100" s="13"/>
      <c r="J100" s="23"/>
      <c r="K100" s="13"/>
      <c r="L100" s="13"/>
      <c r="M100" s="13"/>
      <c r="N100" s="13"/>
      <c r="O100" s="13"/>
      <c r="P100" s="13"/>
      <c r="Q100" s="13"/>
      <c r="R100" s="13"/>
      <c r="S100" s="13"/>
      <c r="T100" s="23"/>
      <c r="U100" s="13"/>
      <c r="V100" s="13"/>
      <c r="W100" s="13"/>
      <c r="X100" s="13"/>
    </row>
    <row r="101" spans="3:24" ht="15" customHeight="1" x14ac:dyDescent="0.25">
      <c r="C101" s="13"/>
      <c r="D101" s="13"/>
      <c r="E101" s="13"/>
      <c r="F101" s="13"/>
      <c r="G101" s="13"/>
      <c r="H101" s="13"/>
      <c r="I101" s="13"/>
      <c r="J101" s="23"/>
      <c r="K101" s="13"/>
      <c r="L101" s="13"/>
      <c r="M101" s="13"/>
      <c r="N101" s="13"/>
      <c r="O101" s="13"/>
      <c r="P101" s="13"/>
      <c r="Q101" s="13"/>
      <c r="R101" s="13"/>
      <c r="S101" s="13"/>
      <c r="T101" s="23"/>
      <c r="U101" s="13"/>
      <c r="V101" s="13"/>
      <c r="W101" s="13"/>
      <c r="X101" s="13"/>
    </row>
    <row r="102" spans="3:24" ht="15" customHeight="1" x14ac:dyDescent="0.25">
      <c r="C102" s="13"/>
      <c r="D102" s="13"/>
      <c r="E102" s="13"/>
      <c r="F102" s="13"/>
      <c r="G102" s="13"/>
      <c r="H102" s="13"/>
      <c r="I102" s="13"/>
      <c r="J102" s="23"/>
      <c r="K102" s="13"/>
      <c r="L102" s="13"/>
      <c r="M102" s="13"/>
      <c r="N102" s="13"/>
      <c r="O102" s="13"/>
      <c r="P102" s="13"/>
      <c r="Q102" s="13"/>
      <c r="R102" s="13"/>
      <c r="S102" s="13"/>
      <c r="T102" s="23"/>
      <c r="U102" s="13"/>
      <c r="V102" s="13"/>
      <c r="W102" s="13"/>
      <c r="X102" s="13"/>
    </row>
    <row r="103" spans="3:24" ht="15" customHeight="1" x14ac:dyDescent="0.25">
      <c r="C103" s="13"/>
      <c r="D103" s="13"/>
      <c r="E103" s="13"/>
      <c r="F103" s="13"/>
      <c r="G103" s="13"/>
      <c r="H103" s="13"/>
      <c r="I103" s="13"/>
      <c r="J103" s="23"/>
      <c r="K103" s="13"/>
      <c r="L103" s="13"/>
      <c r="M103" s="13"/>
      <c r="N103" s="13"/>
      <c r="O103" s="13"/>
      <c r="P103" s="13"/>
      <c r="Q103" s="13"/>
      <c r="R103" s="13"/>
      <c r="S103" s="13"/>
      <c r="T103" s="23"/>
      <c r="U103" s="13"/>
      <c r="V103" s="13"/>
      <c r="W103" s="13"/>
      <c r="X103" s="13"/>
    </row>
    <row r="104" spans="3:24" ht="15" customHeight="1" x14ac:dyDescent="0.25">
      <c r="C104" s="13"/>
      <c r="D104" s="13"/>
      <c r="E104" s="13"/>
      <c r="F104" s="13"/>
      <c r="G104" s="13"/>
      <c r="H104" s="13"/>
      <c r="I104" s="13"/>
      <c r="J104" s="23"/>
      <c r="K104" s="13"/>
      <c r="L104" s="13"/>
      <c r="M104" s="13"/>
      <c r="N104" s="13"/>
      <c r="O104" s="13"/>
      <c r="P104" s="13"/>
      <c r="Q104" s="13"/>
      <c r="R104" s="13"/>
      <c r="S104" s="13"/>
      <c r="T104" s="23"/>
      <c r="U104" s="13"/>
      <c r="V104" s="13"/>
      <c r="W104" s="13"/>
      <c r="X104" s="13"/>
    </row>
    <row r="105" spans="3:24" ht="15" customHeight="1" x14ac:dyDescent="0.25">
      <c r="C105" s="13"/>
      <c r="D105" s="13"/>
      <c r="E105" s="13"/>
      <c r="F105" s="13"/>
      <c r="G105" s="13"/>
      <c r="H105" s="13"/>
      <c r="I105" s="13"/>
      <c r="J105" s="23"/>
      <c r="K105" s="13"/>
      <c r="L105" s="13"/>
      <c r="M105" s="13"/>
      <c r="N105" s="13"/>
      <c r="O105" s="13"/>
      <c r="P105" s="13"/>
      <c r="Q105" s="13"/>
      <c r="R105" s="13"/>
      <c r="S105" s="13"/>
      <c r="T105" s="23"/>
      <c r="U105" s="13"/>
      <c r="V105" s="13"/>
      <c r="W105" s="13"/>
      <c r="X105" s="13"/>
    </row>
    <row r="106" spans="3:24" ht="15" customHeight="1" x14ac:dyDescent="0.25">
      <c r="C106" s="13"/>
      <c r="D106" s="13"/>
      <c r="E106" s="13"/>
      <c r="F106" s="13"/>
      <c r="G106" s="13"/>
      <c r="H106" s="13"/>
      <c r="I106" s="13"/>
      <c r="J106" s="23"/>
      <c r="K106" s="13"/>
      <c r="L106" s="13"/>
      <c r="M106" s="13"/>
      <c r="N106" s="13"/>
      <c r="O106" s="13"/>
      <c r="P106" s="13"/>
      <c r="Q106" s="13"/>
      <c r="R106" s="13"/>
      <c r="S106" s="13"/>
      <c r="T106" s="23"/>
      <c r="U106" s="13"/>
      <c r="V106" s="13"/>
      <c r="W106" s="13"/>
      <c r="X106" s="13"/>
    </row>
    <row r="107" spans="3:24" ht="15" customHeight="1" x14ac:dyDescent="0.25">
      <c r="C107" s="13"/>
      <c r="D107" s="13"/>
      <c r="E107" s="13"/>
      <c r="F107" s="13"/>
      <c r="G107" s="13"/>
      <c r="H107" s="13"/>
      <c r="I107" s="13"/>
      <c r="J107" s="23"/>
      <c r="K107" s="13"/>
      <c r="L107" s="13"/>
      <c r="M107" s="13"/>
      <c r="N107" s="13"/>
      <c r="O107" s="13"/>
      <c r="P107" s="13"/>
      <c r="Q107" s="13"/>
      <c r="R107" s="13"/>
      <c r="S107" s="13"/>
      <c r="T107" s="23"/>
      <c r="U107" s="13"/>
      <c r="V107" s="13"/>
      <c r="W107" s="13"/>
      <c r="X107" s="13"/>
    </row>
    <row r="108" spans="3:24" ht="15" customHeight="1" x14ac:dyDescent="0.25">
      <c r="C108" s="13"/>
      <c r="D108" s="13"/>
      <c r="E108" s="13"/>
      <c r="F108" s="13"/>
      <c r="G108" s="13"/>
      <c r="H108" s="13"/>
      <c r="I108" s="13"/>
      <c r="J108" s="23"/>
      <c r="K108" s="13"/>
      <c r="L108" s="13"/>
      <c r="M108" s="13"/>
      <c r="N108" s="13"/>
      <c r="O108" s="13"/>
      <c r="P108" s="13"/>
      <c r="Q108" s="13"/>
      <c r="R108" s="13"/>
      <c r="S108" s="13"/>
      <c r="T108" s="23"/>
      <c r="U108" s="13"/>
      <c r="V108" s="13"/>
      <c r="W108" s="13"/>
      <c r="X108" s="13"/>
    </row>
    <row r="109" spans="3:24" ht="15" customHeight="1" x14ac:dyDescent="0.25">
      <c r="C109" s="13"/>
      <c r="D109" s="13"/>
      <c r="E109" s="13"/>
      <c r="F109" s="13"/>
      <c r="G109" s="13"/>
      <c r="H109" s="13"/>
      <c r="I109" s="13"/>
      <c r="J109" s="23"/>
      <c r="K109" s="13"/>
      <c r="L109" s="13"/>
      <c r="M109" s="13"/>
      <c r="N109" s="13"/>
      <c r="O109" s="13"/>
      <c r="P109" s="13"/>
      <c r="Q109" s="13"/>
      <c r="R109" s="13"/>
      <c r="S109" s="13"/>
      <c r="T109" s="23"/>
      <c r="U109" s="13"/>
      <c r="V109" s="13"/>
      <c r="W109" s="13"/>
      <c r="X109" s="13"/>
    </row>
    <row r="110" spans="3:24" ht="15" customHeight="1" x14ac:dyDescent="0.25">
      <c r="C110" s="13"/>
      <c r="D110" s="13"/>
      <c r="E110" s="13"/>
      <c r="F110" s="13"/>
      <c r="G110" s="13"/>
      <c r="H110" s="13"/>
      <c r="I110" s="13"/>
      <c r="J110" s="23"/>
      <c r="K110" s="13"/>
      <c r="L110" s="13"/>
      <c r="M110" s="13"/>
      <c r="N110" s="13"/>
      <c r="O110" s="13"/>
      <c r="P110" s="13"/>
      <c r="Q110" s="13"/>
      <c r="R110" s="13"/>
      <c r="S110" s="13"/>
      <c r="T110" s="23"/>
      <c r="U110" s="13"/>
      <c r="V110" s="13"/>
      <c r="W110" s="13"/>
      <c r="X110" s="13"/>
    </row>
    <row r="111" spans="3:24" ht="15" customHeight="1" x14ac:dyDescent="0.25">
      <c r="C111" s="13"/>
      <c r="D111" s="13"/>
      <c r="E111" s="13"/>
      <c r="F111" s="13"/>
      <c r="G111" s="13"/>
      <c r="H111" s="13"/>
      <c r="I111" s="13"/>
      <c r="J111" s="23"/>
      <c r="K111" s="13"/>
      <c r="L111" s="13"/>
      <c r="M111" s="13"/>
      <c r="N111" s="13"/>
      <c r="O111" s="13"/>
      <c r="P111" s="13"/>
      <c r="Q111" s="13"/>
      <c r="R111" s="13"/>
      <c r="S111" s="13"/>
      <c r="T111" s="23"/>
      <c r="U111" s="13"/>
      <c r="V111" s="13"/>
      <c r="W111" s="13"/>
      <c r="X111" s="13"/>
    </row>
    <row r="112" spans="3:24" ht="15" customHeight="1" x14ac:dyDescent="0.25">
      <c r="C112" s="13"/>
      <c r="D112" s="13"/>
      <c r="E112" s="13"/>
      <c r="F112" s="13"/>
      <c r="G112" s="13"/>
      <c r="H112" s="13"/>
      <c r="I112" s="13"/>
      <c r="J112" s="23"/>
      <c r="K112" s="13"/>
      <c r="L112" s="13"/>
      <c r="M112" s="13"/>
      <c r="N112" s="13"/>
      <c r="O112" s="13"/>
      <c r="P112" s="13"/>
      <c r="Q112" s="13"/>
      <c r="R112" s="13"/>
      <c r="S112" s="13"/>
      <c r="T112" s="23"/>
      <c r="U112" s="13"/>
      <c r="V112" s="13"/>
      <c r="W112" s="13"/>
      <c r="X112" s="13"/>
    </row>
    <row r="113" spans="1:28" ht="15" customHeight="1" x14ac:dyDescent="0.25">
      <c r="C113" s="13"/>
      <c r="D113" s="13"/>
      <c r="E113" s="13"/>
      <c r="F113" s="13"/>
      <c r="G113" s="13"/>
      <c r="H113" s="13"/>
      <c r="I113" s="13"/>
      <c r="J113" s="23"/>
      <c r="K113" s="13"/>
      <c r="L113" s="13"/>
      <c r="M113" s="13"/>
      <c r="N113" s="13"/>
      <c r="O113" s="13"/>
      <c r="P113" s="13"/>
      <c r="Q113" s="13"/>
      <c r="R113" s="13"/>
      <c r="S113" s="13"/>
      <c r="T113" s="23"/>
      <c r="U113" s="13"/>
      <c r="V113" s="13"/>
      <c r="W113" s="13"/>
      <c r="X113" s="13"/>
    </row>
    <row r="114" spans="1:28" ht="15" customHeight="1" x14ac:dyDescent="0.25">
      <c r="C114" s="13"/>
      <c r="D114" s="13"/>
      <c r="E114" s="13"/>
      <c r="F114" s="13"/>
      <c r="G114" s="13"/>
      <c r="H114" s="13"/>
      <c r="I114" s="13"/>
      <c r="J114" s="23"/>
      <c r="K114" s="13"/>
      <c r="L114" s="13"/>
      <c r="M114" s="13"/>
      <c r="N114" s="13"/>
      <c r="O114" s="13"/>
      <c r="P114" s="13"/>
      <c r="Q114" s="13"/>
      <c r="R114" s="13"/>
      <c r="S114" s="13"/>
      <c r="T114" s="23"/>
      <c r="U114" s="13"/>
      <c r="V114" s="13"/>
      <c r="W114" s="13"/>
      <c r="X114" s="13"/>
    </row>
    <row r="115" spans="1:28" ht="15" customHeight="1" x14ac:dyDescent="0.25">
      <c r="C115" s="13"/>
      <c r="D115" s="13"/>
      <c r="E115" s="13"/>
      <c r="F115" s="13"/>
      <c r="G115" s="100" t="s">
        <v>38</v>
      </c>
      <c r="H115" s="13"/>
      <c r="I115" s="13"/>
      <c r="J115" s="23"/>
      <c r="K115" s="13"/>
      <c r="L115" s="13"/>
      <c r="M115" s="13"/>
      <c r="N115" s="13"/>
      <c r="O115" s="13"/>
      <c r="P115" s="13"/>
      <c r="Q115" s="13"/>
      <c r="R115" s="13"/>
      <c r="S115" s="13"/>
      <c r="T115" s="23"/>
      <c r="U115" s="13"/>
      <c r="V115" s="13"/>
      <c r="W115" s="13"/>
      <c r="X115" s="13"/>
    </row>
    <row r="117" spans="1:28" s="87" customFormat="1" ht="15" customHeight="1" x14ac:dyDescent="0.25">
      <c r="A117" s="85"/>
      <c r="B117" s="86" t="s">
        <v>405</v>
      </c>
    </row>
    <row r="118" spans="1:28" ht="15" customHeight="1" x14ac:dyDescent="0.25">
      <c r="B118" s="2"/>
    </row>
    <row r="119" spans="1:28" ht="15" customHeight="1" x14ac:dyDescent="0.25">
      <c r="B119" s="199" t="s">
        <v>406</v>
      </c>
      <c r="C119" s="195" t="s">
        <v>183</v>
      </c>
      <c r="D119" s="196"/>
      <c r="E119" s="196"/>
      <c r="F119" s="196"/>
      <c r="G119" s="196"/>
      <c r="H119" s="196"/>
      <c r="I119" s="196"/>
      <c r="J119" s="196"/>
      <c r="K119" s="196"/>
      <c r="L119" s="196"/>
      <c r="M119" s="196"/>
      <c r="N119" s="196"/>
      <c r="O119" s="197"/>
      <c r="P119" s="201" t="s">
        <v>338</v>
      </c>
      <c r="Q119" s="201"/>
      <c r="R119" s="201"/>
      <c r="S119" s="201"/>
      <c r="T119" s="201"/>
      <c r="U119" s="201"/>
      <c r="V119" s="201"/>
      <c r="W119" s="201"/>
      <c r="X119" s="201"/>
      <c r="Y119" s="201"/>
      <c r="Z119" s="201"/>
      <c r="AA119" s="201"/>
      <c r="AB119" s="201"/>
    </row>
    <row r="120" spans="1:28" ht="15" customHeight="1" x14ac:dyDescent="0.25">
      <c r="B120" s="203"/>
      <c r="C120" s="152">
        <v>2010</v>
      </c>
      <c r="D120" s="152">
        <v>2011</v>
      </c>
      <c r="E120" s="152">
        <v>2012</v>
      </c>
      <c r="F120" s="152">
        <v>2013</v>
      </c>
      <c r="G120" s="152">
        <v>2014</v>
      </c>
      <c r="H120" s="152">
        <v>2015</v>
      </c>
      <c r="I120" s="152">
        <v>2016</v>
      </c>
      <c r="J120" s="152">
        <v>2017</v>
      </c>
      <c r="K120" s="152">
        <v>2018</v>
      </c>
      <c r="L120" s="152">
        <v>2019</v>
      </c>
      <c r="M120" s="152">
        <v>2020</v>
      </c>
      <c r="N120" s="152">
        <v>2021</v>
      </c>
      <c r="O120" s="152">
        <v>2022</v>
      </c>
      <c r="P120" s="152">
        <v>2010</v>
      </c>
      <c r="Q120" s="152">
        <v>2011</v>
      </c>
      <c r="R120" s="152">
        <v>2012</v>
      </c>
      <c r="S120" s="152">
        <v>2013</v>
      </c>
      <c r="T120" s="152">
        <v>2014</v>
      </c>
      <c r="U120" s="152">
        <v>2015</v>
      </c>
      <c r="V120" s="152">
        <v>2016</v>
      </c>
      <c r="W120" s="152">
        <v>2017</v>
      </c>
      <c r="X120" s="152">
        <v>2018</v>
      </c>
      <c r="Y120" s="152">
        <v>2019</v>
      </c>
      <c r="Z120" s="152">
        <v>2020</v>
      </c>
      <c r="AA120" s="152">
        <v>2021</v>
      </c>
      <c r="AB120" s="152">
        <v>2022</v>
      </c>
    </row>
    <row r="121" spans="1:28" ht="15" customHeight="1" x14ac:dyDescent="0.25">
      <c r="B121" s="153" t="s">
        <v>207</v>
      </c>
      <c r="C121" s="141"/>
      <c r="D121" s="141">
        <v>1</v>
      </c>
      <c r="E121" s="141">
        <v>5</v>
      </c>
      <c r="F121" s="141">
        <v>3</v>
      </c>
      <c r="G121" s="141">
        <v>7</v>
      </c>
      <c r="H121" s="141">
        <v>15</v>
      </c>
      <c r="I121" s="141">
        <v>11</v>
      </c>
      <c r="J121" s="141">
        <v>7</v>
      </c>
      <c r="K121" s="141">
        <v>3</v>
      </c>
      <c r="L121" s="141">
        <v>15</v>
      </c>
      <c r="M121" s="141">
        <v>6</v>
      </c>
      <c r="N121" s="141">
        <v>6</v>
      </c>
      <c r="O121" s="141">
        <v>13</v>
      </c>
      <c r="P121" s="142">
        <v>0</v>
      </c>
      <c r="Q121" s="142">
        <v>4.8440224762642902E-5</v>
      </c>
      <c r="R121" s="142">
        <v>2.3754345307068366E-3</v>
      </c>
      <c r="S121" s="142">
        <v>2.5103305785123967E-3</v>
      </c>
      <c r="T121" s="142">
        <v>1.1577664524706405E-2</v>
      </c>
      <c r="U121" s="142">
        <v>2.3089193141034157E-2</v>
      </c>
      <c r="V121" s="142">
        <v>4.2156203790832097E-2</v>
      </c>
      <c r="W121" s="142">
        <v>0.37205268648930617</v>
      </c>
      <c r="X121" s="142">
        <v>0.83115389757989044</v>
      </c>
      <c r="Y121" s="142">
        <v>3.0946218004026461E-2</v>
      </c>
      <c r="Z121" s="142">
        <v>5.1339221080063703E-2</v>
      </c>
      <c r="AA121" s="142">
        <v>2.9411764705882353E-2</v>
      </c>
      <c r="AB121" s="142">
        <v>0.12327465772562168</v>
      </c>
    </row>
    <row r="122" spans="1:28" ht="15" customHeight="1" x14ac:dyDescent="0.25">
      <c r="B122" s="154" t="s">
        <v>208</v>
      </c>
      <c r="C122" s="141"/>
      <c r="D122" s="141">
        <v>4</v>
      </c>
      <c r="E122" s="141">
        <v>9</v>
      </c>
      <c r="F122" s="141">
        <v>13</v>
      </c>
      <c r="G122" s="141">
        <v>8</v>
      </c>
      <c r="H122" s="141">
        <v>16</v>
      </c>
      <c r="I122" s="141">
        <v>18</v>
      </c>
      <c r="J122" s="141">
        <v>25</v>
      </c>
      <c r="K122" s="141">
        <v>27</v>
      </c>
      <c r="L122" s="141">
        <v>29</v>
      </c>
      <c r="M122" s="141">
        <v>25</v>
      </c>
      <c r="N122" s="141">
        <v>45</v>
      </c>
      <c r="O122" s="141">
        <v>34</v>
      </c>
      <c r="P122" s="142">
        <v>0</v>
      </c>
      <c r="Q122" s="142">
        <v>7.0335206355357487E-3</v>
      </c>
      <c r="R122" s="142">
        <v>7.8176902278872154E-2</v>
      </c>
      <c r="S122" s="142">
        <v>9.0454545454545454E-2</v>
      </c>
      <c r="T122" s="142">
        <v>1.4325282517172612E-2</v>
      </c>
      <c r="U122" s="142">
        <v>3.2487039744782675E-2</v>
      </c>
      <c r="V122" s="142">
        <v>5.938970291705873E-2</v>
      </c>
      <c r="W122" s="142">
        <v>7.9733959311424102E-2</v>
      </c>
      <c r="X122" s="142">
        <v>0.14532691536301645</v>
      </c>
      <c r="Y122" s="142">
        <v>0.23406672418751792</v>
      </c>
      <c r="Z122" s="142">
        <v>0.3489792963660055</v>
      </c>
      <c r="AA122" s="142">
        <v>1.7342028214000531</v>
      </c>
      <c r="AB122" s="142">
        <v>0.65553227158424143</v>
      </c>
    </row>
    <row r="123" spans="1:28" ht="15" customHeight="1" x14ac:dyDescent="0.25">
      <c r="B123" s="154" t="s">
        <v>209</v>
      </c>
      <c r="C123" s="141">
        <v>1</v>
      </c>
      <c r="D123" s="141">
        <v>5</v>
      </c>
      <c r="E123" s="141">
        <v>4</v>
      </c>
      <c r="F123" s="141">
        <v>9</v>
      </c>
      <c r="G123" s="141">
        <v>15</v>
      </c>
      <c r="H123" s="141">
        <v>25</v>
      </c>
      <c r="I123" s="141">
        <v>20</v>
      </c>
      <c r="J123" s="141">
        <v>39</v>
      </c>
      <c r="K123" s="141">
        <v>24</v>
      </c>
      <c r="L123" s="141">
        <v>26</v>
      </c>
      <c r="M123" s="141">
        <v>37</v>
      </c>
      <c r="N123" s="141">
        <v>62</v>
      </c>
      <c r="O123" s="141">
        <v>45</v>
      </c>
      <c r="P123" s="142">
        <v>5.324350755188525E-4</v>
      </c>
      <c r="Q123" s="142">
        <v>4.8730866111218758E-3</v>
      </c>
      <c r="R123" s="142">
        <v>1.6994978756276556E-3</v>
      </c>
      <c r="S123" s="142">
        <v>1.8109504132231405E-2</v>
      </c>
      <c r="T123" s="142">
        <v>4.2144914690892973E-2</v>
      </c>
      <c r="U123" s="142">
        <v>0.23138375648012763</v>
      </c>
      <c r="V123" s="142">
        <v>7.9150423444011297E-2</v>
      </c>
      <c r="W123" s="142">
        <v>0.19951747522170055</v>
      </c>
      <c r="X123" s="142">
        <v>0.53388153496456758</v>
      </c>
      <c r="Y123" s="142">
        <v>0.80993672706356057</v>
      </c>
      <c r="Z123" s="142">
        <v>1.3006370348921383</v>
      </c>
      <c r="AA123" s="142">
        <v>1.8859462336970989</v>
      </c>
      <c r="AB123" s="142">
        <v>0.63315171835708295</v>
      </c>
    </row>
    <row r="124" spans="1:28" ht="15" customHeight="1" x14ac:dyDescent="0.25">
      <c r="B124" s="154" t="s">
        <v>33</v>
      </c>
      <c r="C124" s="141">
        <v>5</v>
      </c>
      <c r="D124" s="141">
        <v>12</v>
      </c>
      <c r="E124" s="141">
        <v>9</v>
      </c>
      <c r="F124" s="141">
        <v>9</v>
      </c>
      <c r="G124" s="141">
        <v>4</v>
      </c>
      <c r="H124" s="141">
        <v>18</v>
      </c>
      <c r="I124" s="141">
        <v>12</v>
      </c>
      <c r="J124" s="141">
        <v>19</v>
      </c>
      <c r="K124" s="141">
        <v>15</v>
      </c>
      <c r="L124" s="141">
        <v>23</v>
      </c>
      <c r="M124" s="141">
        <v>26</v>
      </c>
      <c r="N124" s="141">
        <v>32</v>
      </c>
      <c r="O124" s="141">
        <v>31</v>
      </c>
      <c r="P124" s="142">
        <v>2.2362273171791808E-2</v>
      </c>
      <c r="Q124" s="142">
        <v>3.8345281922108121E-2</v>
      </c>
      <c r="R124" s="142">
        <v>3.6317110853611431E-2</v>
      </c>
      <c r="S124" s="142">
        <v>5.7148760330578516E-2</v>
      </c>
      <c r="T124" s="142">
        <v>5.2514956791491256E-2</v>
      </c>
      <c r="U124" s="142">
        <v>0.12717001196331254</v>
      </c>
      <c r="V124" s="142">
        <v>9.4891786530447636E-2</v>
      </c>
      <c r="W124" s="142">
        <v>0.12820813771517994</v>
      </c>
      <c r="X124" s="142">
        <v>6.8043856130498737E-2</v>
      </c>
      <c r="Y124" s="142">
        <v>0.27040552200172557</v>
      </c>
      <c r="Z124" s="142">
        <v>0.29645287389604752</v>
      </c>
      <c r="AA124" s="142">
        <v>0.86628959276018136</v>
      </c>
      <c r="AB124" s="142">
        <v>0.50523889354568319</v>
      </c>
    </row>
    <row r="125" spans="1:28" ht="15" customHeight="1" x14ac:dyDescent="0.25">
      <c r="B125" s="154" t="s">
        <v>210</v>
      </c>
      <c r="C125" s="141">
        <v>13</v>
      </c>
      <c r="D125" s="141">
        <v>18</v>
      </c>
      <c r="E125" s="141">
        <v>39</v>
      </c>
      <c r="F125" s="141">
        <v>35</v>
      </c>
      <c r="G125" s="141">
        <v>57</v>
      </c>
      <c r="H125" s="141">
        <v>88</v>
      </c>
      <c r="I125" s="141">
        <v>106</v>
      </c>
      <c r="J125" s="141">
        <v>124</v>
      </c>
      <c r="K125" s="141">
        <v>140</v>
      </c>
      <c r="L125" s="141">
        <v>127</v>
      </c>
      <c r="M125" s="141">
        <v>109</v>
      </c>
      <c r="N125" s="141">
        <v>166</v>
      </c>
      <c r="O125" s="141">
        <v>157</v>
      </c>
      <c r="P125" s="142">
        <v>0.1242529609909812</v>
      </c>
      <c r="Q125" s="142">
        <v>6.5500871924045731E-2</v>
      </c>
      <c r="R125" s="142">
        <v>0.11676322904596369</v>
      </c>
      <c r="S125" s="142">
        <v>6.0175619834710758E-2</v>
      </c>
      <c r="T125" s="142">
        <v>0.12154885885220476</v>
      </c>
      <c r="U125" s="142">
        <v>0.44769373919978739</v>
      </c>
      <c r="V125" s="142">
        <v>0.45403952144105414</v>
      </c>
      <c r="W125" s="142">
        <v>0.46354981742305695</v>
      </c>
      <c r="X125" s="142">
        <v>0.93118063912287719</v>
      </c>
      <c r="Y125" s="142">
        <v>1.16417888984757</v>
      </c>
      <c r="Z125" s="142">
        <v>1.1455624728536267</v>
      </c>
      <c r="AA125" s="142">
        <v>4.024727175938251</v>
      </c>
      <c r="AB125" s="142">
        <v>2.8829980441464085</v>
      </c>
    </row>
    <row r="126" spans="1:28" ht="15" customHeight="1" x14ac:dyDescent="0.25">
      <c r="B126" s="154" t="s">
        <v>32</v>
      </c>
      <c r="C126" s="141">
        <v>5</v>
      </c>
      <c r="D126" s="141">
        <v>9</v>
      </c>
      <c r="E126" s="141">
        <v>10</v>
      </c>
      <c r="F126" s="141">
        <v>8</v>
      </c>
      <c r="G126" s="141">
        <v>12</v>
      </c>
      <c r="H126" s="141">
        <v>9</v>
      </c>
      <c r="I126" s="141">
        <v>17</v>
      </c>
      <c r="J126" s="141">
        <v>16</v>
      </c>
      <c r="K126" s="141">
        <v>17</v>
      </c>
      <c r="L126" s="141">
        <v>24</v>
      </c>
      <c r="M126" s="141">
        <v>33</v>
      </c>
      <c r="N126" s="141">
        <v>42</v>
      </c>
      <c r="O126" s="141">
        <v>58</v>
      </c>
      <c r="P126" s="142">
        <v>2.4035640551993916E-2</v>
      </c>
      <c r="Q126" s="142">
        <v>3.4053478008137961E-2</v>
      </c>
      <c r="R126" s="142">
        <v>2.3339127076091155E-2</v>
      </c>
      <c r="S126" s="142">
        <v>5.0278925619834713E-2</v>
      </c>
      <c r="T126" s="142">
        <v>7.5792155993795712E-2</v>
      </c>
      <c r="U126" s="142">
        <v>2.6332580087730963E-2</v>
      </c>
      <c r="V126" s="142">
        <v>9.2378007796746903E-2</v>
      </c>
      <c r="W126" s="142">
        <v>2.792123109024517E-2</v>
      </c>
      <c r="X126" s="142">
        <v>0.13368097339216475</v>
      </c>
      <c r="Y126" s="142">
        <v>0.13968938740293355</v>
      </c>
      <c r="Z126" s="142">
        <v>0.19035760822354131</v>
      </c>
      <c r="AA126" s="142">
        <v>0.7092627096087305</v>
      </c>
      <c r="AB126" s="142">
        <v>0.75238893545683128</v>
      </c>
    </row>
    <row r="127" spans="1:28" ht="15" customHeight="1" x14ac:dyDescent="0.25">
      <c r="C127" s="13"/>
      <c r="D127" s="13"/>
      <c r="E127" s="13"/>
      <c r="F127" s="13"/>
      <c r="G127" s="13"/>
      <c r="H127" s="13"/>
      <c r="I127" s="13"/>
      <c r="J127" s="13"/>
      <c r="K127" s="13"/>
      <c r="L127" s="13"/>
      <c r="M127" s="13"/>
      <c r="N127" s="13"/>
      <c r="O127" s="13"/>
      <c r="P127" s="13"/>
      <c r="Q127" s="13"/>
      <c r="R127" s="13"/>
      <c r="S127" s="13"/>
      <c r="T127" s="13"/>
      <c r="U127" s="13"/>
      <c r="V127" s="13"/>
      <c r="W127" s="13"/>
      <c r="X127" s="13"/>
      <c r="AB127" s="100" t="s">
        <v>38</v>
      </c>
    </row>
    <row r="128" spans="1:28" ht="15" customHeight="1" x14ac:dyDescent="0.25">
      <c r="C128" s="13"/>
      <c r="D128" s="13"/>
      <c r="E128" s="13"/>
      <c r="F128" s="13"/>
      <c r="G128" s="13"/>
      <c r="H128" s="13"/>
      <c r="I128" s="13"/>
      <c r="J128" s="13"/>
      <c r="K128" s="13"/>
      <c r="L128" s="13"/>
      <c r="M128" s="13"/>
      <c r="N128" s="13"/>
      <c r="O128" s="13"/>
      <c r="P128" s="13"/>
      <c r="Q128" s="13"/>
      <c r="R128" s="13"/>
      <c r="S128" s="13"/>
      <c r="T128" s="13"/>
      <c r="U128" s="13"/>
      <c r="V128" s="13"/>
      <c r="W128" s="13"/>
      <c r="X128" s="13"/>
    </row>
    <row r="129" spans="3:24" ht="15" customHeight="1" x14ac:dyDescent="0.25">
      <c r="C129" s="13"/>
      <c r="D129" s="13"/>
      <c r="E129" s="13"/>
      <c r="F129" s="13"/>
      <c r="G129" s="13"/>
      <c r="H129" s="13"/>
      <c r="I129" s="13"/>
      <c r="J129" s="13"/>
      <c r="K129" s="13"/>
      <c r="L129" s="13"/>
      <c r="M129" s="13"/>
      <c r="N129" s="13"/>
      <c r="O129" s="13"/>
      <c r="P129" s="13"/>
      <c r="Q129" s="13"/>
      <c r="R129" s="13"/>
      <c r="S129" s="13"/>
      <c r="T129" s="13"/>
      <c r="U129" s="13"/>
      <c r="V129" s="13"/>
      <c r="W129" s="13"/>
      <c r="X129" s="13"/>
    </row>
    <row r="130" spans="3:24" ht="15" customHeight="1" x14ac:dyDescent="0.25">
      <c r="C130" s="13"/>
      <c r="D130" s="13"/>
      <c r="E130" s="13"/>
      <c r="F130" s="13"/>
      <c r="G130" s="13"/>
      <c r="H130" s="13"/>
      <c r="I130" s="13"/>
      <c r="J130" s="13"/>
      <c r="K130" s="13"/>
      <c r="L130" s="13"/>
      <c r="M130" s="13"/>
      <c r="N130" s="13"/>
      <c r="O130" s="13"/>
      <c r="P130" s="13"/>
      <c r="Q130" s="13"/>
      <c r="R130" s="13"/>
      <c r="S130" s="13"/>
      <c r="T130" s="13"/>
      <c r="U130" s="13"/>
      <c r="V130" s="13"/>
      <c r="W130" s="13"/>
      <c r="X130" s="13"/>
    </row>
    <row r="131" spans="3:24" ht="15" customHeight="1" x14ac:dyDescent="0.25">
      <c r="C131" s="13"/>
      <c r="D131" s="13"/>
      <c r="E131" s="13"/>
      <c r="F131" s="13"/>
      <c r="G131" s="13"/>
      <c r="H131" s="13"/>
      <c r="I131" s="13"/>
      <c r="J131" s="13"/>
      <c r="K131" s="13"/>
      <c r="L131" s="13"/>
      <c r="M131" s="13"/>
      <c r="N131" s="13"/>
      <c r="O131" s="13"/>
      <c r="P131" s="13"/>
      <c r="Q131" s="13"/>
      <c r="R131" s="13"/>
      <c r="S131" s="13"/>
      <c r="T131" s="13"/>
      <c r="U131" s="13"/>
      <c r="V131" s="13"/>
      <c r="W131" s="13"/>
      <c r="X131" s="13"/>
    </row>
    <row r="132" spans="3:24" ht="15" customHeight="1" x14ac:dyDescent="0.25">
      <c r="C132" s="13"/>
      <c r="D132" s="13"/>
      <c r="E132" s="13"/>
      <c r="F132" s="13"/>
      <c r="G132" s="13"/>
      <c r="H132" s="13"/>
      <c r="I132" s="13"/>
      <c r="J132" s="13"/>
      <c r="K132" s="13"/>
      <c r="L132" s="13"/>
      <c r="M132" s="13"/>
      <c r="N132" s="13"/>
      <c r="O132" s="13"/>
      <c r="P132" s="13"/>
      <c r="Q132" s="13"/>
      <c r="R132" s="13"/>
      <c r="S132" s="13"/>
      <c r="T132" s="13"/>
      <c r="U132" s="13"/>
      <c r="V132" s="13"/>
      <c r="W132" s="13"/>
      <c r="X132" s="13"/>
    </row>
    <row r="133" spans="3:24" ht="15" customHeight="1" x14ac:dyDescent="0.25">
      <c r="C133" s="13"/>
      <c r="D133" s="13"/>
      <c r="E133" s="13"/>
      <c r="F133" s="13"/>
      <c r="G133" s="13"/>
      <c r="H133" s="13"/>
      <c r="I133" s="13"/>
      <c r="J133" s="13"/>
      <c r="K133" s="13"/>
      <c r="L133" s="13"/>
      <c r="M133" s="13"/>
      <c r="N133" s="13"/>
      <c r="O133" s="13"/>
      <c r="P133" s="13"/>
      <c r="Q133" s="13"/>
      <c r="R133" s="13"/>
      <c r="S133" s="13"/>
      <c r="T133" s="13"/>
      <c r="U133" s="13"/>
      <c r="V133" s="13"/>
      <c r="W133" s="13"/>
      <c r="X133" s="13"/>
    </row>
    <row r="134" spans="3:24" ht="15" customHeight="1" x14ac:dyDescent="0.25">
      <c r="C134" s="13"/>
      <c r="D134" s="13"/>
      <c r="E134" s="13"/>
      <c r="F134" s="13"/>
      <c r="G134" s="13"/>
      <c r="H134" s="13"/>
      <c r="I134" s="13"/>
      <c r="J134" s="13"/>
      <c r="K134" s="13"/>
      <c r="L134" s="13"/>
      <c r="M134" s="13"/>
      <c r="N134" s="13"/>
      <c r="O134" s="13"/>
      <c r="P134" s="13"/>
      <c r="Q134" s="13"/>
      <c r="R134" s="13"/>
      <c r="S134" s="13"/>
      <c r="T134" s="13"/>
      <c r="U134" s="13"/>
      <c r="V134" s="13"/>
      <c r="W134" s="13"/>
      <c r="X134" s="13"/>
    </row>
    <row r="135" spans="3:24" ht="15" customHeight="1" x14ac:dyDescent="0.25">
      <c r="C135" s="13"/>
      <c r="D135" s="13"/>
      <c r="E135" s="13"/>
      <c r="F135" s="13"/>
      <c r="G135" s="13"/>
      <c r="H135" s="13"/>
      <c r="I135" s="13"/>
      <c r="J135" s="13"/>
      <c r="K135" s="13"/>
      <c r="L135" s="13"/>
      <c r="M135" s="13"/>
      <c r="N135" s="13"/>
      <c r="O135" s="13"/>
      <c r="P135" s="13"/>
      <c r="Q135" s="13"/>
      <c r="R135" s="13"/>
      <c r="S135" s="13"/>
      <c r="T135" s="13"/>
      <c r="U135" s="13"/>
      <c r="V135" s="13"/>
      <c r="W135" s="13"/>
      <c r="X135" s="13"/>
    </row>
    <row r="136" spans="3:24" ht="15" customHeight="1" x14ac:dyDescent="0.25">
      <c r="C136" s="13"/>
      <c r="D136" s="13"/>
      <c r="E136" s="13"/>
      <c r="F136" s="13"/>
      <c r="G136" s="13"/>
      <c r="H136" s="13"/>
      <c r="I136" s="13"/>
      <c r="J136" s="13"/>
      <c r="K136" s="13"/>
      <c r="L136" s="13"/>
      <c r="M136" s="13"/>
      <c r="N136" s="13"/>
      <c r="O136" s="13"/>
      <c r="P136" s="13"/>
      <c r="Q136" s="13"/>
      <c r="R136" s="13"/>
      <c r="S136" s="13"/>
      <c r="T136" s="13"/>
      <c r="U136" s="13"/>
      <c r="V136" s="13"/>
      <c r="W136" s="13"/>
      <c r="X136" s="13"/>
    </row>
    <row r="137" spans="3:24" ht="15" customHeight="1" x14ac:dyDescent="0.25">
      <c r="C137" s="13"/>
      <c r="D137" s="13"/>
      <c r="E137" s="13"/>
      <c r="F137" s="13"/>
      <c r="G137" s="13"/>
      <c r="H137" s="13"/>
      <c r="I137" s="13"/>
      <c r="J137" s="13"/>
      <c r="K137" s="13"/>
      <c r="L137" s="13"/>
      <c r="M137" s="13"/>
      <c r="N137" s="13"/>
      <c r="O137" s="13"/>
      <c r="P137" s="13"/>
      <c r="Q137" s="13"/>
      <c r="R137" s="13"/>
      <c r="S137" s="13"/>
      <c r="T137" s="13"/>
      <c r="U137" s="13"/>
      <c r="V137" s="13"/>
      <c r="W137" s="13"/>
      <c r="X137" s="13"/>
    </row>
    <row r="138" spans="3:24" ht="15" customHeight="1" x14ac:dyDescent="0.25">
      <c r="C138" s="13"/>
      <c r="D138" s="13"/>
      <c r="E138" s="13"/>
      <c r="F138" s="13"/>
      <c r="G138" s="13"/>
      <c r="H138" s="13"/>
      <c r="I138" s="13"/>
      <c r="J138" s="13"/>
      <c r="K138" s="13"/>
      <c r="L138" s="13"/>
      <c r="M138" s="13"/>
      <c r="N138" s="13"/>
      <c r="O138" s="13"/>
      <c r="P138" s="13"/>
      <c r="Q138" s="13"/>
      <c r="R138" s="13"/>
      <c r="S138" s="13"/>
      <c r="T138" s="13"/>
      <c r="U138" s="13"/>
      <c r="V138" s="13"/>
      <c r="W138" s="13"/>
      <c r="X138" s="13"/>
    </row>
    <row r="139" spans="3:24" ht="15" customHeight="1" x14ac:dyDescent="0.25">
      <c r="C139" s="13"/>
      <c r="D139" s="13"/>
      <c r="E139" s="13"/>
      <c r="F139" s="13"/>
      <c r="G139" s="13"/>
      <c r="H139" s="13"/>
      <c r="I139" s="13"/>
      <c r="J139" s="13"/>
      <c r="K139" s="13"/>
      <c r="L139" s="13"/>
      <c r="M139" s="13"/>
      <c r="N139" s="13"/>
      <c r="O139" s="13"/>
      <c r="P139" s="13"/>
      <c r="Q139" s="13"/>
      <c r="R139" s="13"/>
      <c r="S139" s="13"/>
      <c r="T139" s="13"/>
      <c r="U139" s="13"/>
      <c r="V139" s="13"/>
      <c r="W139" s="13"/>
      <c r="X139" s="13"/>
    </row>
    <row r="140" spans="3:24" ht="15" customHeight="1" x14ac:dyDescent="0.25">
      <c r="C140" s="13"/>
      <c r="D140" s="13"/>
      <c r="E140" s="13"/>
      <c r="F140" s="13"/>
      <c r="G140" s="13"/>
      <c r="H140" s="13"/>
      <c r="I140" s="13"/>
      <c r="J140" s="13"/>
      <c r="K140" s="13"/>
      <c r="L140" s="13"/>
      <c r="M140" s="13"/>
      <c r="N140" s="13"/>
      <c r="O140" s="13"/>
      <c r="P140" s="13"/>
      <c r="Q140" s="13"/>
      <c r="R140" s="13"/>
      <c r="S140" s="13"/>
      <c r="T140" s="13"/>
      <c r="U140" s="13"/>
      <c r="V140" s="13"/>
      <c r="W140" s="13"/>
      <c r="X140" s="13"/>
    </row>
    <row r="141" spans="3:24" ht="15" customHeight="1" x14ac:dyDescent="0.25">
      <c r="C141" s="13"/>
      <c r="D141" s="13"/>
      <c r="E141" s="13"/>
      <c r="F141" s="13"/>
      <c r="G141" s="13"/>
      <c r="H141" s="13"/>
      <c r="I141" s="13"/>
      <c r="J141" s="13"/>
      <c r="K141" s="13"/>
      <c r="L141" s="13"/>
      <c r="M141" s="13"/>
      <c r="N141" s="13"/>
      <c r="O141" s="13"/>
      <c r="P141" s="13"/>
      <c r="Q141" s="13"/>
      <c r="R141" s="13"/>
      <c r="S141" s="13"/>
      <c r="T141" s="13"/>
      <c r="U141" s="13"/>
      <c r="V141" s="13"/>
      <c r="W141" s="13"/>
      <c r="X141" s="13"/>
    </row>
    <row r="142" spans="3:24" ht="15" customHeight="1" x14ac:dyDescent="0.25">
      <c r="C142" s="13"/>
      <c r="D142" s="13"/>
      <c r="E142" s="13"/>
      <c r="F142" s="13"/>
      <c r="G142" s="13"/>
      <c r="H142" s="13"/>
      <c r="I142" s="13"/>
      <c r="J142" s="13"/>
      <c r="K142" s="13"/>
      <c r="L142" s="13"/>
      <c r="M142" s="13"/>
      <c r="N142" s="13"/>
      <c r="O142" s="13"/>
      <c r="P142" s="13"/>
      <c r="Q142" s="13"/>
      <c r="R142" s="13"/>
      <c r="S142" s="13"/>
      <c r="T142" s="13"/>
      <c r="U142" s="13"/>
      <c r="V142" s="13"/>
      <c r="W142" s="13"/>
      <c r="X142" s="13"/>
    </row>
    <row r="143" spans="3:24" ht="15" customHeight="1" x14ac:dyDescent="0.25">
      <c r="C143" s="13"/>
      <c r="D143" s="13"/>
      <c r="E143" s="13"/>
      <c r="F143" s="13"/>
      <c r="G143" s="13"/>
      <c r="H143" s="13"/>
      <c r="I143" s="13"/>
      <c r="J143" s="13"/>
      <c r="K143" s="13"/>
      <c r="L143" s="13"/>
      <c r="M143" s="13"/>
      <c r="N143" s="13"/>
      <c r="O143" s="13"/>
      <c r="P143" s="13"/>
      <c r="Q143" s="13"/>
      <c r="R143" s="13"/>
      <c r="S143" s="13"/>
      <c r="T143" s="13"/>
      <c r="U143" s="13"/>
      <c r="V143" s="13"/>
      <c r="W143" s="13"/>
      <c r="X143" s="13"/>
    </row>
    <row r="144" spans="3:24" ht="15" customHeight="1" x14ac:dyDescent="0.25">
      <c r="C144" s="13"/>
      <c r="D144" s="13"/>
      <c r="E144" s="13"/>
      <c r="F144" s="13"/>
      <c r="G144" s="13"/>
      <c r="H144" s="13"/>
      <c r="I144" s="13"/>
      <c r="J144" s="13"/>
      <c r="K144" s="13"/>
      <c r="L144" s="13"/>
      <c r="M144" s="13"/>
      <c r="N144" s="13"/>
      <c r="O144" s="13"/>
      <c r="P144" s="13"/>
      <c r="Q144" s="13"/>
      <c r="R144" s="13"/>
      <c r="S144" s="13"/>
      <c r="T144" s="13"/>
      <c r="U144" s="13"/>
      <c r="V144" s="13"/>
      <c r="W144" s="13"/>
      <c r="X144" s="13"/>
    </row>
    <row r="145" spans="1:24" ht="15" customHeight="1" x14ac:dyDescent="0.25">
      <c r="C145" s="13"/>
      <c r="D145" s="13"/>
      <c r="E145" s="13"/>
      <c r="F145" s="13"/>
      <c r="G145" s="13"/>
      <c r="H145" s="13"/>
      <c r="I145" s="13"/>
      <c r="J145" s="13"/>
      <c r="K145" s="13"/>
      <c r="L145" s="13"/>
      <c r="M145" s="13"/>
      <c r="N145" s="13"/>
      <c r="O145" s="13"/>
      <c r="P145" s="13"/>
      <c r="Q145" s="13"/>
      <c r="R145" s="13"/>
      <c r="S145" s="13"/>
      <c r="T145" s="13"/>
      <c r="U145" s="13"/>
      <c r="V145" s="13"/>
      <c r="W145" s="13"/>
      <c r="X145" s="13"/>
    </row>
    <row r="146" spans="1:24" ht="15" customHeight="1" x14ac:dyDescent="0.25">
      <c r="C146" s="13"/>
      <c r="D146" s="13"/>
      <c r="E146" s="13"/>
      <c r="F146" s="13"/>
      <c r="G146" s="13"/>
      <c r="H146" s="13"/>
      <c r="I146" s="13"/>
      <c r="J146" s="13"/>
      <c r="K146" s="13"/>
      <c r="L146" s="13"/>
      <c r="M146" s="13"/>
      <c r="N146" s="13"/>
      <c r="O146" s="13"/>
      <c r="P146" s="13"/>
      <c r="Q146" s="13"/>
      <c r="R146" s="13"/>
      <c r="S146" s="13"/>
      <c r="T146" s="13"/>
      <c r="U146" s="13"/>
      <c r="V146" s="13"/>
      <c r="W146" s="13"/>
      <c r="X146" s="13"/>
    </row>
    <row r="151" spans="1:24" ht="15" customHeight="1" x14ac:dyDescent="0.25">
      <c r="G151" s="20"/>
    </row>
    <row r="152" spans="1:24" ht="15" customHeight="1" x14ac:dyDescent="0.25">
      <c r="G152" s="20"/>
    </row>
    <row r="153" spans="1:24" ht="15" customHeight="1" x14ac:dyDescent="0.25">
      <c r="G153" s="20"/>
    </row>
    <row r="154" spans="1:24" ht="15" customHeight="1" x14ac:dyDescent="0.25">
      <c r="G154" s="100" t="s">
        <v>38</v>
      </c>
    </row>
    <row r="155" spans="1:24" ht="15" customHeight="1" x14ac:dyDescent="0.25">
      <c r="B155" s="107" t="s">
        <v>34</v>
      </c>
    </row>
    <row r="157" spans="1:24" s="87" customFormat="1" ht="15" customHeight="1" x14ac:dyDescent="0.25">
      <c r="A157" s="85"/>
      <c r="B157" s="86" t="s">
        <v>359</v>
      </c>
    </row>
    <row r="159" spans="1:24" ht="15" customHeight="1" x14ac:dyDescent="0.25">
      <c r="B159" s="156" t="s">
        <v>211</v>
      </c>
      <c r="C159" s="156" t="s">
        <v>212</v>
      </c>
      <c r="D159" s="156" t="s">
        <v>28</v>
      </c>
      <c r="E159" s="156" t="s">
        <v>369</v>
      </c>
      <c r="F159" s="156" t="s">
        <v>213</v>
      </c>
      <c r="G159" s="156" t="s">
        <v>214</v>
      </c>
      <c r="H159" s="156" t="s">
        <v>29</v>
      </c>
      <c r="I159" s="156" t="s">
        <v>215</v>
      </c>
    </row>
    <row r="160" spans="1:24" ht="55.2" x14ac:dyDescent="0.25">
      <c r="B160" s="41" t="s">
        <v>152</v>
      </c>
      <c r="C160" s="41" t="s">
        <v>156</v>
      </c>
      <c r="D160" s="41" t="s">
        <v>273</v>
      </c>
      <c r="E160" s="81">
        <v>269.57810000000001</v>
      </c>
      <c r="F160" s="41" t="s">
        <v>30</v>
      </c>
      <c r="G160" s="41" t="s">
        <v>267</v>
      </c>
      <c r="H160" s="41" t="s">
        <v>147</v>
      </c>
      <c r="I160" s="56">
        <v>44627</v>
      </c>
    </row>
    <row r="161" spans="2:10" ht="27.6" x14ac:dyDescent="0.25">
      <c r="B161" s="41" t="s">
        <v>153</v>
      </c>
      <c r="C161" s="41" t="s">
        <v>157</v>
      </c>
      <c r="D161" s="41" t="s">
        <v>268</v>
      </c>
      <c r="E161" s="81">
        <v>181</v>
      </c>
      <c r="F161" s="41" t="s">
        <v>30</v>
      </c>
      <c r="G161" s="41" t="s">
        <v>269</v>
      </c>
      <c r="H161" s="41" t="s">
        <v>147</v>
      </c>
      <c r="I161" s="56">
        <v>44608</v>
      </c>
    </row>
    <row r="162" spans="2:10" ht="13.8" x14ac:dyDescent="0.25">
      <c r="B162" s="41" t="s">
        <v>154</v>
      </c>
      <c r="C162" s="41" t="s">
        <v>407</v>
      </c>
      <c r="D162" s="41" t="s">
        <v>159</v>
      </c>
      <c r="E162" s="81">
        <v>171.96</v>
      </c>
      <c r="F162" s="41" t="s">
        <v>30</v>
      </c>
      <c r="G162" s="41" t="s">
        <v>161</v>
      </c>
      <c r="H162" s="41" t="s">
        <v>408</v>
      </c>
      <c r="I162" s="56">
        <v>44622</v>
      </c>
    </row>
    <row r="163" spans="2:10" ht="41.4" x14ac:dyDescent="0.25">
      <c r="B163" s="41" t="s">
        <v>155</v>
      </c>
      <c r="C163" s="41" t="s">
        <v>407</v>
      </c>
      <c r="D163" s="41" t="s">
        <v>160</v>
      </c>
      <c r="E163" s="81">
        <v>152.62938809400001</v>
      </c>
      <c r="F163" s="41" t="s">
        <v>30</v>
      </c>
      <c r="G163" s="41" t="s">
        <v>162</v>
      </c>
      <c r="H163" s="41" t="s">
        <v>147</v>
      </c>
      <c r="I163" s="56">
        <v>44636</v>
      </c>
    </row>
    <row r="164" spans="2:10" ht="41.4" x14ac:dyDescent="0.25">
      <c r="B164" s="41" t="s">
        <v>270</v>
      </c>
      <c r="C164" s="41" t="s">
        <v>271</v>
      </c>
      <c r="D164" s="41" t="s">
        <v>274</v>
      </c>
      <c r="E164" s="81">
        <v>146.41288433299999</v>
      </c>
      <c r="F164" s="41" t="s">
        <v>30</v>
      </c>
      <c r="G164" s="41" t="s">
        <v>272</v>
      </c>
      <c r="H164" s="41" t="s">
        <v>409</v>
      </c>
      <c r="I164" s="56">
        <v>44743</v>
      </c>
    </row>
    <row r="165" spans="2:10" ht="41.4" x14ac:dyDescent="0.25">
      <c r="B165" s="41" t="s">
        <v>285</v>
      </c>
      <c r="C165" s="41" t="s">
        <v>407</v>
      </c>
      <c r="D165" s="41" t="s">
        <v>295</v>
      </c>
      <c r="E165" s="81">
        <v>139</v>
      </c>
      <c r="F165" s="41" t="s">
        <v>30</v>
      </c>
      <c r="G165" s="41" t="s">
        <v>292</v>
      </c>
      <c r="H165" s="41" t="s">
        <v>208</v>
      </c>
      <c r="I165" s="56">
        <v>44713</v>
      </c>
    </row>
    <row r="166" spans="2:10" ht="41.4" x14ac:dyDescent="0.25">
      <c r="B166" s="41" t="s">
        <v>286</v>
      </c>
      <c r="C166" s="41" t="s">
        <v>158</v>
      </c>
      <c r="D166" s="41" t="s">
        <v>296</v>
      </c>
      <c r="E166" s="81">
        <v>140</v>
      </c>
      <c r="F166" s="41" t="s">
        <v>30</v>
      </c>
      <c r="G166" s="41" t="s">
        <v>293</v>
      </c>
      <c r="H166" s="41" t="s">
        <v>210</v>
      </c>
      <c r="I166" s="56">
        <v>44805</v>
      </c>
    </row>
    <row r="167" spans="2:10" ht="27.6" x14ac:dyDescent="0.25">
      <c r="B167" s="41" t="s">
        <v>287</v>
      </c>
      <c r="C167" s="41" t="s">
        <v>158</v>
      </c>
      <c r="D167" s="41" t="s">
        <v>290</v>
      </c>
      <c r="E167" s="81">
        <v>100</v>
      </c>
      <c r="F167" s="41" t="s">
        <v>30</v>
      </c>
      <c r="G167" s="41" t="s">
        <v>294</v>
      </c>
      <c r="H167" s="41" t="s">
        <v>209</v>
      </c>
      <c r="I167" s="56">
        <v>44621</v>
      </c>
    </row>
    <row r="168" spans="2:10" ht="55.2" x14ac:dyDescent="0.25">
      <c r="B168" s="41" t="s">
        <v>288</v>
      </c>
      <c r="C168" s="41" t="s">
        <v>158</v>
      </c>
      <c r="D168" s="41" t="s">
        <v>297</v>
      </c>
      <c r="E168" s="81">
        <v>105</v>
      </c>
      <c r="F168" s="41" t="s">
        <v>30</v>
      </c>
      <c r="G168" s="41" t="s">
        <v>294</v>
      </c>
      <c r="H168" s="41" t="s">
        <v>33</v>
      </c>
      <c r="I168" s="56">
        <v>44958</v>
      </c>
    </row>
    <row r="169" spans="2:10" ht="27.6" x14ac:dyDescent="0.25">
      <c r="B169" s="41" t="s">
        <v>289</v>
      </c>
      <c r="C169" s="41" t="s">
        <v>158</v>
      </c>
      <c r="D169" s="41" t="s">
        <v>291</v>
      </c>
      <c r="E169" s="81">
        <v>108</v>
      </c>
      <c r="F169" s="41" t="s">
        <v>30</v>
      </c>
      <c r="G169" s="41" t="s">
        <v>294</v>
      </c>
      <c r="H169" s="41" t="s">
        <v>210</v>
      </c>
      <c r="I169" s="56">
        <v>44866</v>
      </c>
    </row>
    <row r="170" spans="2:10" ht="15" customHeight="1" x14ac:dyDescent="0.25">
      <c r="B170" s="58"/>
      <c r="C170" s="58"/>
      <c r="D170" s="58"/>
      <c r="E170" s="59"/>
      <c r="F170" s="58"/>
      <c r="G170" s="58"/>
      <c r="H170" s="58"/>
      <c r="I170" s="100" t="s">
        <v>360</v>
      </c>
    </row>
    <row r="171" spans="2:10" ht="15" customHeight="1" x14ac:dyDescent="0.25">
      <c r="B171" s="58"/>
      <c r="C171" s="58"/>
      <c r="D171" s="58"/>
      <c r="E171" s="58"/>
      <c r="F171" s="59"/>
      <c r="G171" s="58"/>
      <c r="H171" s="58"/>
      <c r="I171" s="58"/>
      <c r="J171" s="60"/>
    </row>
    <row r="172" spans="2:10" ht="15" customHeight="1" x14ac:dyDescent="0.25">
      <c r="B172" s="107" t="s">
        <v>150</v>
      </c>
    </row>
    <row r="173" spans="2:10" ht="15" customHeight="1" x14ac:dyDescent="0.25">
      <c r="B173" s="107" t="s">
        <v>151</v>
      </c>
    </row>
    <row r="178" spans="1:5" s="87" customFormat="1" ht="15" customHeight="1" x14ac:dyDescent="0.25">
      <c r="A178" s="85"/>
      <c r="B178" s="86" t="s">
        <v>410</v>
      </c>
    </row>
    <row r="180" spans="1:5" ht="15" customHeight="1" x14ac:dyDescent="0.25">
      <c r="B180" s="111" t="s">
        <v>185</v>
      </c>
      <c r="C180" s="111" t="s">
        <v>216</v>
      </c>
      <c r="D180" s="111" t="s">
        <v>217</v>
      </c>
      <c r="E180" s="111" t="s">
        <v>218</v>
      </c>
    </row>
    <row r="181" spans="1:5" ht="15" customHeight="1" x14ac:dyDescent="0.25">
      <c r="B181" s="17">
        <v>2010</v>
      </c>
      <c r="C181" s="116">
        <v>0.39506508927275319</v>
      </c>
      <c r="D181" s="116">
        <v>0.12490791154013617</v>
      </c>
      <c r="E181" s="116">
        <v>-0.27015717773261705</v>
      </c>
    </row>
    <row r="182" spans="1:5" ht="15" customHeight="1" x14ac:dyDescent="0.25">
      <c r="B182" s="17">
        <v>2011</v>
      </c>
      <c r="C182" s="116">
        <v>0.2161632022064163</v>
      </c>
      <c r="D182" s="116">
        <v>0.22874573229786568</v>
      </c>
      <c r="E182" s="116">
        <v>1.258253009144941E-2</v>
      </c>
    </row>
    <row r="183" spans="1:5" ht="15" customHeight="1" x14ac:dyDescent="0.25">
      <c r="B183" s="17">
        <v>2012</v>
      </c>
      <c r="C183" s="116">
        <v>0.29252366090869503</v>
      </c>
      <c r="D183" s="116">
        <v>0.29417097335752679</v>
      </c>
      <c r="E183" s="116">
        <v>1.647312448831774E-3</v>
      </c>
    </row>
    <row r="184" spans="1:5" ht="15" customHeight="1" x14ac:dyDescent="0.25">
      <c r="B184" s="17">
        <v>2013</v>
      </c>
      <c r="C184" s="116">
        <v>1.2600149804035421</v>
      </c>
      <c r="D184" s="116">
        <v>0.16614262131513963</v>
      </c>
      <c r="E184" s="116">
        <v>-1.0938723590884023</v>
      </c>
    </row>
    <row r="185" spans="1:5" ht="15" customHeight="1" x14ac:dyDescent="0.25">
      <c r="B185" s="17">
        <v>2014</v>
      </c>
      <c r="C185" s="116">
        <v>0.37322932210770576</v>
      </c>
      <c r="D185" s="116">
        <v>0.32082753884453541</v>
      </c>
      <c r="E185" s="116">
        <v>-5.240178326317034E-2</v>
      </c>
    </row>
    <row r="186" spans="1:5" ht="15" customHeight="1" x14ac:dyDescent="0.25">
      <c r="B186" s="17">
        <v>2015</v>
      </c>
      <c r="C186" s="116">
        <v>0.36750355639425525</v>
      </c>
      <c r="D186" s="116">
        <v>0.395699539425171</v>
      </c>
      <c r="E186" s="116">
        <v>2.8195983030915729E-2</v>
      </c>
    </row>
    <row r="187" spans="1:5" ht="15" customHeight="1" x14ac:dyDescent="0.25">
      <c r="B187" s="17">
        <v>2016</v>
      </c>
      <c r="C187" s="116">
        <v>0.51346292640441382</v>
      </c>
      <c r="D187" s="116">
        <v>0.89808655626360723</v>
      </c>
      <c r="E187" s="116">
        <v>0.38462362985919341</v>
      </c>
    </row>
    <row r="188" spans="1:5" ht="15" customHeight="1" x14ac:dyDescent="0.25">
      <c r="B188" s="17">
        <v>2017</v>
      </c>
      <c r="C188" s="116">
        <v>0.94124107998258078</v>
      </c>
      <c r="D188" s="116">
        <v>0.228025196240384</v>
      </c>
      <c r="E188" s="116">
        <v>-0.71321588374219691</v>
      </c>
    </row>
    <row r="189" spans="1:5" ht="15" customHeight="1" x14ac:dyDescent="0.25">
      <c r="B189" s="17">
        <v>2018</v>
      </c>
      <c r="C189" s="116">
        <v>0.95888089708230639</v>
      </c>
      <c r="D189" s="116">
        <v>0.52320544976048955</v>
      </c>
      <c r="E189" s="116">
        <v>-0.43567544732181696</v>
      </c>
    </row>
    <row r="190" spans="1:5" ht="15" customHeight="1" x14ac:dyDescent="0.25">
      <c r="B190" s="17">
        <v>2019</v>
      </c>
      <c r="C190" s="116">
        <v>1.3768692698504863</v>
      </c>
      <c r="D190" s="116">
        <v>1.028369685121207</v>
      </c>
      <c r="E190" s="116">
        <v>-0.34849958472927933</v>
      </c>
    </row>
    <row r="191" spans="1:5" ht="15" customHeight="1" x14ac:dyDescent="0.25">
      <c r="B191" s="17">
        <v>2020</v>
      </c>
      <c r="C191" s="116">
        <v>1.0602356074902033</v>
      </c>
      <c r="D191" s="116">
        <v>0.32880967972129505</v>
      </c>
      <c r="E191" s="116">
        <v>-0.73142592776890825</v>
      </c>
    </row>
    <row r="192" spans="1:5" ht="15" customHeight="1" x14ac:dyDescent="0.25">
      <c r="B192" s="17">
        <v>2021</v>
      </c>
      <c r="C192" s="116">
        <v>0.94530668899337589</v>
      </c>
      <c r="D192" s="116">
        <v>0.70835999595227528</v>
      </c>
      <c r="E192" s="116">
        <v>-0.23694669304110064</v>
      </c>
    </row>
    <row r="193" spans="2:5" ht="15" customHeight="1" x14ac:dyDescent="0.25">
      <c r="B193" s="80">
        <v>44805</v>
      </c>
      <c r="C193" s="116">
        <v>1.8315292788408184</v>
      </c>
      <c r="D193" s="116">
        <v>1.3770679222904505</v>
      </c>
      <c r="E193" s="116">
        <v>-0.45446135655036812</v>
      </c>
    </row>
    <row r="194" spans="2:5" ht="15" customHeight="1" x14ac:dyDescent="0.25">
      <c r="E194" s="100" t="s">
        <v>38</v>
      </c>
    </row>
  </sheetData>
  <mergeCells count="6">
    <mergeCell ref="C77:O77"/>
    <mergeCell ref="P77:AB77"/>
    <mergeCell ref="C119:O119"/>
    <mergeCell ref="P119:AB119"/>
    <mergeCell ref="B77:B78"/>
    <mergeCell ref="B119:B120"/>
  </mergeCells>
  <pageMargins left="0.7" right="0.7" top="0.75" bottom="0.75" header="0.3" footer="0.3"/>
  <pageSetup orientation="portrait" horizontalDpi="300" verticalDpi="30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142EC-4E3D-440B-B2F2-1781DF789F02}">
  <dimension ref="A2:F57"/>
  <sheetViews>
    <sheetView showGridLines="0" zoomScaleNormal="100" workbookViewId="0"/>
  </sheetViews>
  <sheetFormatPr defaultColWidth="30.59765625" defaultRowHeight="15" customHeight="1" x14ac:dyDescent="0.25"/>
  <cols>
    <col min="1" max="1" width="8.59765625" style="9" customWidth="1"/>
    <col min="2" max="2" width="35.59765625" style="68" customWidth="1"/>
    <col min="3" max="16384" width="30.59765625" style="2"/>
  </cols>
  <sheetData>
    <row r="2" spans="1:4" s="87" customFormat="1" ht="15" customHeight="1" x14ac:dyDescent="0.25">
      <c r="A2" s="85"/>
      <c r="B2" s="99" t="s">
        <v>225</v>
      </c>
    </row>
    <row r="4" spans="1:4" ht="15" customHeight="1" x14ac:dyDescent="0.25">
      <c r="B4" s="122" t="s">
        <v>40</v>
      </c>
      <c r="C4" s="157" t="s">
        <v>196</v>
      </c>
      <c r="D4" s="157" t="s">
        <v>229</v>
      </c>
    </row>
    <row r="5" spans="1:4" ht="15" customHeight="1" x14ac:dyDescent="0.25">
      <c r="B5" s="158" t="s">
        <v>226</v>
      </c>
      <c r="C5" s="147">
        <v>0.2</v>
      </c>
      <c r="D5" s="147">
        <v>0.14511691884456671</v>
      </c>
    </row>
    <row r="6" spans="1:4" ht="15" customHeight="1" x14ac:dyDescent="0.25">
      <c r="B6" s="146" t="s">
        <v>41</v>
      </c>
      <c r="C6" s="147">
        <v>0.33333333333333331</v>
      </c>
      <c r="D6" s="147">
        <v>0.62861072902338377</v>
      </c>
    </row>
    <row r="7" spans="1:4" ht="15" customHeight="1" x14ac:dyDescent="0.25">
      <c r="B7" s="158" t="s">
        <v>227</v>
      </c>
      <c r="C7" s="147">
        <v>0.13333333333333333</v>
      </c>
      <c r="D7" s="147">
        <v>6.6574965612104534E-2</v>
      </c>
    </row>
    <row r="8" spans="1:4" ht="15" customHeight="1" x14ac:dyDescent="0.25">
      <c r="B8" s="146" t="s">
        <v>228</v>
      </c>
      <c r="C8" s="147">
        <v>0.33333333333333331</v>
      </c>
      <c r="D8" s="147">
        <v>0.15969738651994497</v>
      </c>
    </row>
    <row r="9" spans="1:4" ht="15" customHeight="1" x14ac:dyDescent="0.25">
      <c r="D9" s="104" t="s">
        <v>38</v>
      </c>
    </row>
    <row r="27" spans="1:6" s="87" customFormat="1" ht="15" customHeight="1" x14ac:dyDescent="0.25">
      <c r="A27" s="85"/>
      <c r="B27" s="99" t="s">
        <v>414</v>
      </c>
    </row>
    <row r="29" spans="1:6" ht="13.8" x14ac:dyDescent="0.25">
      <c r="B29" s="159" t="s">
        <v>18</v>
      </c>
      <c r="C29" s="159" t="s">
        <v>19</v>
      </c>
      <c r="D29" s="159" t="s">
        <v>221</v>
      </c>
      <c r="E29" s="159" t="s">
        <v>222</v>
      </c>
      <c r="F29" s="159" t="s">
        <v>223</v>
      </c>
    </row>
    <row r="30" spans="1:6" ht="27.6" x14ac:dyDescent="0.25">
      <c r="B30" s="30" t="s">
        <v>113</v>
      </c>
      <c r="C30" s="42" t="s">
        <v>114</v>
      </c>
      <c r="D30" s="43">
        <v>235</v>
      </c>
      <c r="E30" s="30" t="s">
        <v>415</v>
      </c>
      <c r="F30" s="44">
        <v>44680</v>
      </c>
    </row>
    <row r="31" spans="1:6" ht="15" customHeight="1" x14ac:dyDescent="0.25">
      <c r="B31" s="42" t="s">
        <v>115</v>
      </c>
      <c r="C31" s="42" t="s">
        <v>116</v>
      </c>
      <c r="D31" s="43">
        <v>205.3</v>
      </c>
      <c r="E31" s="30" t="s">
        <v>416</v>
      </c>
      <c r="F31" s="44">
        <v>43646</v>
      </c>
    </row>
    <row r="32" spans="1:6" ht="15" customHeight="1" x14ac:dyDescent="0.25">
      <c r="B32" s="42" t="s">
        <v>117</v>
      </c>
      <c r="C32" s="42" t="s">
        <v>118</v>
      </c>
      <c r="D32" s="43">
        <v>131</v>
      </c>
      <c r="E32" s="30" t="s">
        <v>226</v>
      </c>
      <c r="F32" s="44">
        <v>44926</v>
      </c>
    </row>
    <row r="33" spans="1:6" s="7" customFormat="1" ht="15" customHeight="1" x14ac:dyDescent="0.25">
      <c r="A33" s="19"/>
      <c r="B33" s="176" t="s">
        <v>119</v>
      </c>
      <c r="C33" s="42" t="s">
        <v>120</v>
      </c>
      <c r="D33" s="43">
        <v>80</v>
      </c>
      <c r="E33" s="30" t="s">
        <v>226</v>
      </c>
      <c r="F33" s="44">
        <v>43807</v>
      </c>
    </row>
    <row r="34" spans="1:6" ht="15" customHeight="1" x14ac:dyDescent="0.25">
      <c r="B34" s="96" t="s">
        <v>121</v>
      </c>
      <c r="C34" s="45" t="s">
        <v>122</v>
      </c>
      <c r="D34" s="46">
        <v>80</v>
      </c>
      <c r="E34" s="30" t="s">
        <v>227</v>
      </c>
      <c r="F34" s="33">
        <v>44012</v>
      </c>
    </row>
    <row r="35" spans="1:6" ht="15" customHeight="1" x14ac:dyDescent="0.25">
      <c r="B35" s="91"/>
      <c r="C35" s="47"/>
      <c r="D35" s="47"/>
      <c r="E35" s="47"/>
      <c r="F35" s="104" t="s">
        <v>360</v>
      </c>
    </row>
    <row r="40" spans="1:6" s="87" customFormat="1" ht="15" customHeight="1" x14ac:dyDescent="0.25">
      <c r="A40" s="85"/>
      <c r="B40" s="99" t="s">
        <v>417</v>
      </c>
    </row>
    <row r="42" spans="1:6" ht="15" customHeight="1" x14ac:dyDescent="0.25">
      <c r="B42" s="207" t="s">
        <v>185</v>
      </c>
      <c r="C42" s="204" t="s">
        <v>232</v>
      </c>
      <c r="D42" s="205"/>
      <c r="E42" s="205"/>
      <c r="F42" s="206"/>
    </row>
    <row r="43" spans="1:6" ht="15" customHeight="1" x14ac:dyDescent="0.25">
      <c r="B43" s="202"/>
      <c r="C43" s="162" t="s">
        <v>230</v>
      </c>
      <c r="D43" s="162" t="s">
        <v>41</v>
      </c>
      <c r="E43" s="162" t="s">
        <v>231</v>
      </c>
      <c r="F43" s="162" t="s">
        <v>42</v>
      </c>
    </row>
    <row r="44" spans="1:6" ht="15" customHeight="1" x14ac:dyDescent="0.25">
      <c r="B44" s="160">
        <v>2010</v>
      </c>
      <c r="C44" s="161">
        <v>0</v>
      </c>
      <c r="D44" s="161">
        <v>1</v>
      </c>
      <c r="E44" s="161">
        <v>0</v>
      </c>
      <c r="F44" s="161">
        <v>0</v>
      </c>
    </row>
    <row r="45" spans="1:6" ht="15" customHeight="1" x14ac:dyDescent="0.25">
      <c r="B45" s="146">
        <v>2011</v>
      </c>
      <c r="C45" s="161">
        <v>0</v>
      </c>
      <c r="D45" s="161">
        <v>1</v>
      </c>
      <c r="E45" s="161">
        <v>0</v>
      </c>
      <c r="F45" s="161">
        <v>0</v>
      </c>
    </row>
    <row r="46" spans="1:6" ht="15" customHeight="1" x14ac:dyDescent="0.25">
      <c r="B46" s="146">
        <v>2012</v>
      </c>
      <c r="C46" s="161">
        <v>0</v>
      </c>
      <c r="D46" s="161">
        <v>1</v>
      </c>
      <c r="E46" s="161">
        <v>0</v>
      </c>
      <c r="F46" s="161">
        <v>0</v>
      </c>
    </row>
    <row r="47" spans="1:6" ht="15" customHeight="1" x14ac:dyDescent="0.25">
      <c r="B47" s="146">
        <v>2013</v>
      </c>
      <c r="C47" s="161">
        <v>0</v>
      </c>
      <c r="D47" s="161">
        <v>0</v>
      </c>
      <c r="E47" s="161">
        <v>1</v>
      </c>
      <c r="F47" s="161">
        <v>0</v>
      </c>
    </row>
    <row r="48" spans="1:6" ht="15" customHeight="1" x14ac:dyDescent="0.25">
      <c r="B48" s="146">
        <v>2014</v>
      </c>
      <c r="C48" s="161">
        <v>0</v>
      </c>
      <c r="D48" s="161">
        <v>0.2</v>
      </c>
      <c r="E48" s="161">
        <v>0.8</v>
      </c>
      <c r="F48" s="161">
        <v>0</v>
      </c>
    </row>
    <row r="49" spans="2:6" ht="15" customHeight="1" x14ac:dyDescent="0.25">
      <c r="B49" s="146">
        <v>2015</v>
      </c>
      <c r="C49" s="161">
        <v>0</v>
      </c>
      <c r="D49" s="161">
        <v>1</v>
      </c>
      <c r="E49" s="161">
        <v>0</v>
      </c>
      <c r="F49" s="161">
        <v>0</v>
      </c>
    </row>
    <row r="50" spans="2:6" ht="15" customHeight="1" x14ac:dyDescent="0.25">
      <c r="B50" s="146">
        <v>2016</v>
      </c>
      <c r="C50" s="161">
        <v>0.25</v>
      </c>
      <c r="D50" s="161">
        <v>0.5</v>
      </c>
      <c r="E50" s="161">
        <v>0.25</v>
      </c>
      <c r="F50" s="161">
        <v>0</v>
      </c>
    </row>
    <row r="51" spans="2:6" ht="15" customHeight="1" x14ac:dyDescent="0.25">
      <c r="B51" s="146">
        <v>2017</v>
      </c>
      <c r="C51" s="161">
        <v>0</v>
      </c>
      <c r="D51" s="161">
        <v>0</v>
      </c>
      <c r="E51" s="161">
        <v>0.5</v>
      </c>
      <c r="F51" s="161">
        <v>0.5</v>
      </c>
    </row>
    <row r="52" spans="2:6" ht="15" customHeight="1" x14ac:dyDescent="0.25">
      <c r="B52" s="146">
        <v>2018</v>
      </c>
      <c r="C52" s="161">
        <v>0</v>
      </c>
      <c r="D52" s="161">
        <v>0</v>
      </c>
      <c r="E52" s="161">
        <v>0.8</v>
      </c>
      <c r="F52" s="161">
        <v>0.2</v>
      </c>
    </row>
    <row r="53" spans="2:6" ht="15" customHeight="1" x14ac:dyDescent="0.25">
      <c r="B53" s="146">
        <v>2019</v>
      </c>
      <c r="C53" s="161">
        <v>0</v>
      </c>
      <c r="D53" s="161">
        <v>0</v>
      </c>
      <c r="E53" s="161">
        <v>0.5</v>
      </c>
      <c r="F53" s="161">
        <v>0.5</v>
      </c>
    </row>
    <row r="54" spans="2:6" ht="15" customHeight="1" x14ac:dyDescent="0.25">
      <c r="B54" s="146">
        <v>2020</v>
      </c>
      <c r="C54" s="161">
        <v>0</v>
      </c>
      <c r="D54" s="161">
        <v>0.33333333333333331</v>
      </c>
      <c r="E54" s="161">
        <v>0.66666666666666663</v>
      </c>
      <c r="F54" s="161">
        <v>0</v>
      </c>
    </row>
    <row r="55" spans="2:6" ht="15" customHeight="1" x14ac:dyDescent="0.25">
      <c r="B55" s="146">
        <v>2021</v>
      </c>
      <c r="C55" s="161">
        <v>0.1111111111111111</v>
      </c>
      <c r="D55" s="161">
        <v>0</v>
      </c>
      <c r="E55" s="161">
        <v>0.66666666666666663</v>
      </c>
      <c r="F55" s="161">
        <v>0.22222222222222221</v>
      </c>
    </row>
    <row r="56" spans="2:6" ht="15" customHeight="1" x14ac:dyDescent="0.25">
      <c r="B56" s="146">
        <v>2022</v>
      </c>
      <c r="C56" s="161">
        <v>0</v>
      </c>
      <c r="D56" s="161">
        <v>0</v>
      </c>
      <c r="E56" s="161">
        <v>0.66666666666666663</v>
      </c>
      <c r="F56" s="161">
        <v>0.33333333333333331</v>
      </c>
    </row>
    <row r="57" spans="2:6" ht="15" customHeight="1" x14ac:dyDescent="0.25">
      <c r="F57" s="104" t="s">
        <v>38</v>
      </c>
    </row>
  </sheetData>
  <mergeCells count="2">
    <mergeCell ref="C42:F42"/>
    <mergeCell ref="B42:B4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FC397-0213-41FC-BF1D-55BF0B94AB36}">
  <dimension ref="A2:AC87"/>
  <sheetViews>
    <sheetView showGridLines="0" tabSelected="1" zoomScaleNormal="100" workbookViewId="0"/>
  </sheetViews>
  <sheetFormatPr defaultColWidth="30.59765625" defaultRowHeight="15" customHeight="1" x14ac:dyDescent="0.25"/>
  <cols>
    <col min="1" max="1" width="8.59765625" style="9" customWidth="1"/>
    <col min="2" max="2" width="35.59765625" style="9" customWidth="1"/>
    <col min="3" max="16384" width="30.59765625" style="2"/>
  </cols>
  <sheetData>
    <row r="2" spans="1:4" s="87" customFormat="1" ht="15" customHeight="1" x14ac:dyDescent="0.25">
      <c r="A2" s="85"/>
      <c r="B2" s="86" t="s">
        <v>418</v>
      </c>
    </row>
    <row r="4" spans="1:4" ht="15" customHeight="1" x14ac:dyDescent="0.25">
      <c r="B4" s="109" t="s">
        <v>195</v>
      </c>
      <c r="C4" s="109" t="s">
        <v>196</v>
      </c>
      <c r="D4" s="109" t="s">
        <v>197</v>
      </c>
    </row>
    <row r="5" spans="1:4" ht="15" customHeight="1" x14ac:dyDescent="0.25">
      <c r="B5" s="29">
        <v>2010</v>
      </c>
      <c r="C5" s="163">
        <v>4</v>
      </c>
      <c r="D5" s="164">
        <v>0.22009999999999999</v>
      </c>
    </row>
    <row r="6" spans="1:4" ht="15" customHeight="1" x14ac:dyDescent="0.25">
      <c r="B6" s="29">
        <v>2011</v>
      </c>
      <c r="C6" s="163">
        <v>10</v>
      </c>
      <c r="D6" s="164">
        <v>2.1208155624635712</v>
      </c>
    </row>
    <row r="7" spans="1:4" ht="15" customHeight="1" x14ac:dyDescent="0.25">
      <c r="B7" s="29">
        <v>2012</v>
      </c>
      <c r="C7" s="163">
        <v>17</v>
      </c>
      <c r="D7" s="164">
        <v>1.1157000000000001</v>
      </c>
    </row>
    <row r="8" spans="1:4" ht="15" customHeight="1" x14ac:dyDescent="0.25">
      <c r="B8" s="29">
        <v>2013</v>
      </c>
      <c r="C8" s="163">
        <v>19</v>
      </c>
      <c r="D8" s="164">
        <v>2.157</v>
      </c>
    </row>
    <row r="9" spans="1:4" ht="15" customHeight="1" x14ac:dyDescent="0.25">
      <c r="B9" s="29">
        <v>2014</v>
      </c>
      <c r="C9" s="163">
        <v>28</v>
      </c>
      <c r="D9" s="164">
        <v>1.3196000000000001</v>
      </c>
    </row>
    <row r="10" spans="1:4" ht="15" customHeight="1" x14ac:dyDescent="0.25">
      <c r="B10" s="29">
        <v>2015</v>
      </c>
      <c r="C10" s="163">
        <v>44</v>
      </c>
      <c r="D10" s="164">
        <v>1.3718000000000004</v>
      </c>
    </row>
    <row r="11" spans="1:4" ht="15" customHeight="1" x14ac:dyDescent="0.25">
      <c r="B11" s="29">
        <v>2016</v>
      </c>
      <c r="C11" s="163">
        <v>34</v>
      </c>
      <c r="D11" s="164">
        <v>1.6705999999999999</v>
      </c>
    </row>
    <row r="12" spans="1:4" ht="15" customHeight="1" x14ac:dyDescent="0.25">
      <c r="B12" s="29">
        <v>2017</v>
      </c>
      <c r="C12" s="163">
        <v>44</v>
      </c>
      <c r="D12" s="164">
        <v>5.1232429326305153</v>
      </c>
    </row>
    <row r="13" spans="1:4" ht="15" customHeight="1" x14ac:dyDescent="0.25">
      <c r="B13" s="29">
        <v>2018</v>
      </c>
      <c r="C13" s="163">
        <v>40</v>
      </c>
      <c r="D13" s="164">
        <v>1.4569999999999999</v>
      </c>
    </row>
    <row r="14" spans="1:4" ht="15" customHeight="1" x14ac:dyDescent="0.25">
      <c r="B14" s="29">
        <v>2019</v>
      </c>
      <c r="C14" s="163">
        <v>66</v>
      </c>
      <c r="D14" s="164">
        <v>3.8291984068800224</v>
      </c>
    </row>
    <row r="15" spans="1:4" ht="15" customHeight="1" x14ac:dyDescent="0.25">
      <c r="B15" s="29">
        <v>2020</v>
      </c>
      <c r="C15" s="163">
        <v>39</v>
      </c>
      <c r="D15" s="164">
        <v>2.9</v>
      </c>
    </row>
    <row r="16" spans="1:4" ht="15" customHeight="1" x14ac:dyDescent="0.25">
      <c r="B16" s="29">
        <v>2021</v>
      </c>
      <c r="C16" s="163">
        <v>42</v>
      </c>
      <c r="D16" s="164">
        <v>4.2105999999999995</v>
      </c>
    </row>
    <row r="17" spans="2:4" ht="15" customHeight="1" x14ac:dyDescent="0.25">
      <c r="B17" s="29">
        <v>2022</v>
      </c>
      <c r="C17" s="163">
        <v>15</v>
      </c>
      <c r="D17" s="164">
        <v>3.4</v>
      </c>
    </row>
    <row r="18" spans="2:4" ht="15" customHeight="1" x14ac:dyDescent="0.25">
      <c r="B18" s="28"/>
      <c r="C18" s="18"/>
      <c r="D18" s="104" t="s">
        <v>38</v>
      </c>
    </row>
    <row r="19" spans="2:4" customFormat="1" ht="15" customHeight="1" x14ac:dyDescent="0.25">
      <c r="B19" s="88"/>
    </row>
    <row r="20" spans="2:4" customFormat="1" ht="15" customHeight="1" x14ac:dyDescent="0.25">
      <c r="B20" s="88"/>
    </row>
    <row r="21" spans="2:4" customFormat="1" ht="15" customHeight="1" x14ac:dyDescent="0.25">
      <c r="B21" s="88"/>
    </row>
    <row r="22" spans="2:4" customFormat="1" ht="15" customHeight="1" x14ac:dyDescent="0.25">
      <c r="B22" s="88"/>
    </row>
    <row r="23" spans="2:4" customFormat="1" ht="15" customHeight="1" x14ac:dyDescent="0.25">
      <c r="B23" s="88"/>
    </row>
    <row r="24" spans="2:4" customFormat="1" ht="15" customHeight="1" x14ac:dyDescent="0.25">
      <c r="B24" s="88"/>
    </row>
    <row r="25" spans="2:4" customFormat="1" ht="15" customHeight="1" x14ac:dyDescent="0.25">
      <c r="B25" s="88"/>
    </row>
    <row r="26" spans="2:4" customFormat="1" ht="15" customHeight="1" x14ac:dyDescent="0.25">
      <c r="B26" s="88"/>
    </row>
    <row r="34" spans="1:10" s="87" customFormat="1" ht="15" customHeight="1" x14ac:dyDescent="0.25">
      <c r="A34" s="85"/>
      <c r="B34" s="86" t="s">
        <v>419</v>
      </c>
    </row>
    <row r="36" spans="1:10" ht="15" customHeight="1" x14ac:dyDescent="0.25">
      <c r="B36" s="165" t="s">
        <v>18</v>
      </c>
      <c r="C36" s="165" t="s">
        <v>19</v>
      </c>
      <c r="D36" s="165" t="s">
        <v>43</v>
      </c>
      <c r="E36" s="165" t="s">
        <v>221</v>
      </c>
      <c r="F36" s="165" t="s">
        <v>222</v>
      </c>
      <c r="G36" s="165" t="s">
        <v>233</v>
      </c>
      <c r="H36" s="165" t="s">
        <v>223</v>
      </c>
    </row>
    <row r="37" spans="1:10" ht="15" customHeight="1" x14ac:dyDescent="0.25">
      <c r="B37" s="30" t="s">
        <v>89</v>
      </c>
      <c r="C37" s="30" t="s">
        <v>44</v>
      </c>
      <c r="D37" s="30" t="s">
        <v>90</v>
      </c>
      <c r="E37" s="84">
        <v>1.599</v>
      </c>
      <c r="F37" s="30" t="s">
        <v>257</v>
      </c>
      <c r="G37" s="30" t="s">
        <v>46</v>
      </c>
      <c r="H37" s="31">
        <v>44531</v>
      </c>
      <c r="J37"/>
    </row>
    <row r="38" spans="1:10" ht="15" customHeight="1" x14ac:dyDescent="0.25">
      <c r="B38" s="30" t="s">
        <v>91</v>
      </c>
      <c r="C38" s="30" t="s">
        <v>92</v>
      </c>
      <c r="D38" s="30" t="s">
        <v>93</v>
      </c>
      <c r="E38" s="84">
        <v>1.3</v>
      </c>
      <c r="F38" s="30" t="s">
        <v>258</v>
      </c>
      <c r="G38" s="30" t="s">
        <v>51</v>
      </c>
      <c r="H38" s="31">
        <v>44238</v>
      </c>
      <c r="J38"/>
    </row>
    <row r="39" spans="1:10" ht="15" customHeight="1" x14ac:dyDescent="0.25">
      <c r="B39" s="30" t="s">
        <v>253</v>
      </c>
      <c r="C39" s="30" t="s">
        <v>44</v>
      </c>
      <c r="D39" s="30" t="s">
        <v>90</v>
      </c>
      <c r="E39" s="84">
        <v>1.0105</v>
      </c>
      <c r="F39" s="30" t="s">
        <v>257</v>
      </c>
      <c r="G39" s="30" t="s">
        <v>46</v>
      </c>
      <c r="H39" s="31">
        <v>42886</v>
      </c>
      <c r="J39"/>
    </row>
    <row r="40" spans="1:10" ht="15" customHeight="1" x14ac:dyDescent="0.25">
      <c r="B40" s="30" t="s">
        <v>254</v>
      </c>
      <c r="C40" s="30" t="s">
        <v>255</v>
      </c>
      <c r="D40" s="30" t="s">
        <v>256</v>
      </c>
      <c r="E40" s="84">
        <v>1</v>
      </c>
      <c r="F40" s="30" t="s">
        <v>257</v>
      </c>
      <c r="G40" s="30" t="s">
        <v>46</v>
      </c>
      <c r="H40" s="31">
        <v>42876</v>
      </c>
      <c r="J40"/>
    </row>
    <row r="41" spans="1:10" ht="15" customHeight="1" x14ac:dyDescent="0.25">
      <c r="B41" s="30" t="s">
        <v>94</v>
      </c>
      <c r="C41" s="30" t="s">
        <v>95</v>
      </c>
      <c r="D41" s="30" t="s">
        <v>260</v>
      </c>
      <c r="E41" s="84">
        <v>1</v>
      </c>
      <c r="F41" s="30" t="s">
        <v>259</v>
      </c>
      <c r="G41" s="30" t="s">
        <v>52</v>
      </c>
      <c r="H41" s="31">
        <v>43997</v>
      </c>
      <c r="J41"/>
    </row>
    <row r="42" spans="1:10" ht="15" customHeight="1" x14ac:dyDescent="0.25">
      <c r="B42" s="25"/>
      <c r="C42" s="26"/>
      <c r="D42" s="26"/>
      <c r="E42" s="27"/>
      <c r="F42" s="26"/>
      <c r="G42" s="26"/>
      <c r="H42" s="102" t="s">
        <v>360</v>
      </c>
    </row>
    <row r="43" spans="1:10" ht="15" customHeight="1" x14ac:dyDescent="0.25">
      <c r="B43" s="25"/>
      <c r="C43" s="26"/>
      <c r="D43" s="26"/>
      <c r="E43" s="27"/>
      <c r="F43" s="26"/>
      <c r="G43" s="26"/>
      <c r="H43" s="32"/>
    </row>
    <row r="44" spans="1:10" s="87" customFormat="1" ht="15" customHeight="1" x14ac:dyDescent="0.25">
      <c r="A44" s="85"/>
      <c r="B44" s="86" t="s">
        <v>420</v>
      </c>
    </row>
    <row r="46" spans="1:10" ht="15" customHeight="1" x14ac:dyDescent="0.25">
      <c r="B46" s="111" t="s">
        <v>185</v>
      </c>
      <c r="C46" s="109" t="s">
        <v>216</v>
      </c>
      <c r="D46" s="109" t="s">
        <v>217</v>
      </c>
      <c r="E46" s="109" t="s">
        <v>218</v>
      </c>
    </row>
    <row r="47" spans="1:10" ht="15" customHeight="1" x14ac:dyDescent="0.25">
      <c r="B47" s="166">
        <v>2010</v>
      </c>
      <c r="C47" s="112">
        <v>2.8279585426041489</v>
      </c>
      <c r="D47" s="112">
        <v>1.9382584138481658</v>
      </c>
      <c r="E47" s="112">
        <v>-0.88970012875598359</v>
      </c>
    </row>
    <row r="48" spans="1:10" ht="15" customHeight="1" x14ac:dyDescent="0.25">
      <c r="B48" s="166">
        <v>2011</v>
      </c>
      <c r="C48" s="112">
        <v>3.734020409348239</v>
      </c>
      <c r="D48" s="112">
        <v>1.4993814858470007</v>
      </c>
      <c r="E48" s="112">
        <v>-2.2346389235012381</v>
      </c>
    </row>
    <row r="49" spans="2:5" ht="15" customHeight="1" x14ac:dyDescent="0.25">
      <c r="B49" s="166">
        <v>2012</v>
      </c>
      <c r="C49" s="112">
        <v>-0.13596060386122713</v>
      </c>
      <c r="D49" s="112">
        <v>-1.331832286636665</v>
      </c>
      <c r="E49" s="112">
        <v>-1.1958716827754379</v>
      </c>
    </row>
    <row r="50" spans="2:5" ht="15" customHeight="1" x14ac:dyDescent="0.25">
      <c r="B50" s="166">
        <v>2013</v>
      </c>
      <c r="C50" s="112">
        <v>2.2846419364203778</v>
      </c>
      <c r="D50" s="112">
        <v>2.031854490657568</v>
      </c>
      <c r="E50" s="112">
        <v>-0.25278744576281009</v>
      </c>
    </row>
    <row r="51" spans="2:5" ht="15" customHeight="1" x14ac:dyDescent="0.25">
      <c r="B51" s="166">
        <v>2014</v>
      </c>
      <c r="C51" s="112">
        <v>5.2600602699956518</v>
      </c>
      <c r="D51" s="112">
        <v>5.1650104421396428</v>
      </c>
      <c r="E51" s="112">
        <v>-9.504982785600892E-2</v>
      </c>
    </row>
    <row r="52" spans="2:5" ht="15" customHeight="1" x14ac:dyDescent="0.25">
      <c r="B52" s="166">
        <v>2015</v>
      </c>
      <c r="C52" s="112">
        <v>6.876570445637971</v>
      </c>
      <c r="D52" s="112">
        <v>5.0703453929162503</v>
      </c>
      <c r="E52" s="112">
        <v>-1.8062250527217205</v>
      </c>
    </row>
    <row r="53" spans="2:5" ht="15" customHeight="1" x14ac:dyDescent="0.25">
      <c r="B53" s="166">
        <v>2016</v>
      </c>
      <c r="C53" s="112">
        <v>2.2087122949629756</v>
      </c>
      <c r="D53" s="112">
        <v>5.901306359805484</v>
      </c>
      <c r="E53" s="112">
        <v>3.6925940648425084</v>
      </c>
    </row>
    <row r="54" spans="2:5" ht="15" customHeight="1" x14ac:dyDescent="0.25">
      <c r="B54" s="166">
        <v>2017</v>
      </c>
      <c r="C54" s="112">
        <v>3.1395939323559339</v>
      </c>
      <c r="D54" s="112">
        <v>5.5781879461024984</v>
      </c>
      <c r="E54" s="112">
        <v>2.4385940137465645</v>
      </c>
    </row>
    <row r="55" spans="2:5" ht="15" customHeight="1" x14ac:dyDescent="0.25">
      <c r="B55" s="166">
        <v>2018</v>
      </c>
      <c r="C55" s="112">
        <v>4.2135786761503775</v>
      </c>
      <c r="D55" s="112">
        <v>5.2688416111191492</v>
      </c>
      <c r="E55" s="112">
        <v>1.0552629349687714</v>
      </c>
    </row>
    <row r="56" spans="2:5" ht="15" customHeight="1" x14ac:dyDescent="0.25">
      <c r="B56" s="166">
        <v>2019</v>
      </c>
      <c r="C56" s="112">
        <v>7.4428795325881971</v>
      </c>
      <c r="D56" s="112">
        <v>7.1677496014370945</v>
      </c>
      <c r="E56" s="112">
        <v>-0.27512993115110257</v>
      </c>
    </row>
    <row r="57" spans="2:5" ht="15" customHeight="1" x14ac:dyDescent="0.25">
      <c r="B57" s="166">
        <v>2020</v>
      </c>
      <c r="C57" s="112">
        <v>10.257077268108583</v>
      </c>
      <c r="D57" s="112">
        <v>5.6680510519233538</v>
      </c>
      <c r="E57" s="112">
        <v>-4.5890262161852302</v>
      </c>
    </row>
    <row r="58" spans="2:5" ht="15" customHeight="1" x14ac:dyDescent="0.25">
      <c r="B58" s="166">
        <v>2021</v>
      </c>
      <c r="C58" s="112">
        <v>7.6818539060230622</v>
      </c>
      <c r="D58" s="112">
        <v>4.8655630061448614</v>
      </c>
      <c r="E58" s="112">
        <v>-2.8162908998782008</v>
      </c>
    </row>
    <row r="59" spans="2:5" ht="15" customHeight="1" x14ac:dyDescent="0.25">
      <c r="B59" s="167">
        <v>44805</v>
      </c>
      <c r="C59" s="116">
        <v>4.5453349188636096</v>
      </c>
      <c r="D59" s="116">
        <v>5.0968544032440413</v>
      </c>
      <c r="E59" s="116">
        <v>0.5515194843804323</v>
      </c>
    </row>
    <row r="60" spans="2:5" ht="15" customHeight="1" x14ac:dyDescent="0.25">
      <c r="E60" s="102" t="s">
        <v>38</v>
      </c>
    </row>
    <row r="74" spans="1:29" s="87" customFormat="1" ht="15" customHeight="1" x14ac:dyDescent="0.25">
      <c r="A74" s="85"/>
      <c r="B74" s="86" t="s">
        <v>422</v>
      </c>
    </row>
    <row r="76" spans="1:29" ht="15" customHeight="1" x14ac:dyDescent="0.25">
      <c r="B76" s="209" t="s">
        <v>421</v>
      </c>
      <c r="C76" s="208" t="s">
        <v>183</v>
      </c>
      <c r="D76" s="208"/>
      <c r="E76" s="208"/>
      <c r="F76" s="208"/>
      <c r="G76" s="208"/>
      <c r="H76" s="208"/>
      <c r="I76" s="208"/>
      <c r="J76" s="208"/>
      <c r="K76" s="208"/>
      <c r="L76" s="208"/>
      <c r="M76" s="208"/>
      <c r="N76" s="208"/>
      <c r="O76" s="208"/>
      <c r="P76" s="208" t="s">
        <v>184</v>
      </c>
      <c r="Q76" s="208"/>
      <c r="R76" s="208"/>
      <c r="S76" s="208"/>
      <c r="T76" s="208"/>
      <c r="U76" s="208"/>
      <c r="V76" s="208"/>
      <c r="W76" s="208"/>
      <c r="X76" s="208"/>
      <c r="Y76" s="208"/>
      <c r="Z76" s="208"/>
      <c r="AA76" s="208"/>
      <c r="AB76" s="208"/>
    </row>
    <row r="77" spans="1:29" ht="15" customHeight="1" x14ac:dyDescent="0.25">
      <c r="B77" s="202"/>
      <c r="C77" s="168" t="s">
        <v>170</v>
      </c>
      <c r="D77" s="168" t="s">
        <v>171</v>
      </c>
      <c r="E77" s="168" t="s">
        <v>172</v>
      </c>
      <c r="F77" s="168" t="s">
        <v>173</v>
      </c>
      <c r="G77" s="168" t="s">
        <v>174</v>
      </c>
      <c r="H77" s="168" t="s">
        <v>175</v>
      </c>
      <c r="I77" s="168" t="s">
        <v>176</v>
      </c>
      <c r="J77" s="168" t="s">
        <v>177</v>
      </c>
      <c r="K77" s="168" t="s">
        <v>178</v>
      </c>
      <c r="L77" s="168" t="s">
        <v>179</v>
      </c>
      <c r="M77" s="168" t="s">
        <v>180</v>
      </c>
      <c r="N77" s="168" t="s">
        <v>181</v>
      </c>
      <c r="O77" s="168" t="s">
        <v>182</v>
      </c>
      <c r="P77" s="168" t="s">
        <v>170</v>
      </c>
      <c r="Q77" s="168" t="s">
        <v>171</v>
      </c>
      <c r="R77" s="168" t="s">
        <v>172</v>
      </c>
      <c r="S77" s="168" t="s">
        <v>173</v>
      </c>
      <c r="T77" s="168" t="s">
        <v>174</v>
      </c>
      <c r="U77" s="168" t="s">
        <v>175</v>
      </c>
      <c r="V77" s="168" t="s">
        <v>176</v>
      </c>
      <c r="W77" s="168" t="s">
        <v>177</v>
      </c>
      <c r="X77" s="168" t="s">
        <v>178</v>
      </c>
      <c r="Y77" s="168" t="s">
        <v>179</v>
      </c>
      <c r="Z77" s="168" t="s">
        <v>180</v>
      </c>
      <c r="AA77" s="168" t="s">
        <v>181</v>
      </c>
      <c r="AB77" s="168" t="s">
        <v>182</v>
      </c>
    </row>
    <row r="78" spans="1:29" ht="15" customHeight="1" x14ac:dyDescent="0.25">
      <c r="B78" s="14" t="s">
        <v>47</v>
      </c>
      <c r="C78" s="14">
        <v>24</v>
      </c>
      <c r="D78" s="14">
        <v>30</v>
      </c>
      <c r="E78" s="14">
        <v>39</v>
      </c>
      <c r="F78" s="14">
        <v>63</v>
      </c>
      <c r="G78" s="14">
        <v>86</v>
      </c>
      <c r="H78" s="14">
        <v>91</v>
      </c>
      <c r="I78" s="14">
        <v>88</v>
      </c>
      <c r="J78" s="14">
        <v>131</v>
      </c>
      <c r="K78" s="14">
        <v>114</v>
      </c>
      <c r="L78" s="14">
        <v>110</v>
      </c>
      <c r="M78" s="14">
        <v>48</v>
      </c>
      <c r="N78" s="14">
        <v>63</v>
      </c>
      <c r="O78" s="14">
        <v>30</v>
      </c>
      <c r="P78" s="21">
        <v>3.40063</v>
      </c>
      <c r="Q78" s="21">
        <v>1.5246500000000003</v>
      </c>
      <c r="R78" s="21">
        <v>1.9321299999999999</v>
      </c>
      <c r="S78" s="21">
        <v>6.8905500000000002</v>
      </c>
      <c r="T78" s="21">
        <v>6.5621100000000014</v>
      </c>
      <c r="U78" s="21">
        <v>12.997909999999997</v>
      </c>
      <c r="V78" s="21">
        <v>8.975810000000001</v>
      </c>
      <c r="W78" s="21">
        <v>14.335460000000003</v>
      </c>
      <c r="X78" s="21">
        <v>12.086240000000002</v>
      </c>
      <c r="Y78" s="21">
        <v>16.498919999999998</v>
      </c>
      <c r="Z78" s="21">
        <v>6.6081799999999999</v>
      </c>
      <c r="AA78" s="21">
        <v>9.2752899999999983</v>
      </c>
      <c r="AB78" s="21">
        <v>6.5072999999999999</v>
      </c>
      <c r="AC78" s="49"/>
    </row>
    <row r="79" spans="1:29" ht="15" customHeight="1" x14ac:dyDescent="0.25">
      <c r="B79" s="14" t="s">
        <v>50</v>
      </c>
      <c r="C79" s="14">
        <v>9</v>
      </c>
      <c r="D79" s="14">
        <v>8</v>
      </c>
      <c r="E79" s="14">
        <v>14</v>
      </c>
      <c r="F79" s="14">
        <v>47</v>
      </c>
      <c r="G79" s="14">
        <v>56</v>
      </c>
      <c r="H79" s="14">
        <v>62</v>
      </c>
      <c r="I79" s="14">
        <v>58</v>
      </c>
      <c r="J79" s="14">
        <v>63</v>
      </c>
      <c r="K79" s="14">
        <v>55</v>
      </c>
      <c r="L79" s="14">
        <v>53</v>
      </c>
      <c r="M79" s="14">
        <v>30</v>
      </c>
      <c r="N79" s="14">
        <v>50</v>
      </c>
      <c r="O79" s="14">
        <v>25</v>
      </c>
      <c r="P79" s="21">
        <v>0.10979999999999999</v>
      </c>
      <c r="Q79" s="21">
        <v>6.8069999999999992E-2</v>
      </c>
      <c r="R79" s="21">
        <v>1.4453499999999999</v>
      </c>
      <c r="S79" s="21">
        <v>3.3824399999999999</v>
      </c>
      <c r="T79" s="21">
        <v>3.1382100000000008</v>
      </c>
      <c r="U79" s="21">
        <v>2.4960600000000004</v>
      </c>
      <c r="V79" s="21">
        <v>4.408739999999999</v>
      </c>
      <c r="W79" s="21">
        <v>6.1114400000000009</v>
      </c>
      <c r="X79" s="21">
        <v>3.9644599999999999</v>
      </c>
      <c r="Y79" s="21">
        <v>5.8140000000000001</v>
      </c>
      <c r="Z79" s="21">
        <v>2.3132199999999998</v>
      </c>
      <c r="AA79" s="21">
        <v>5.3686400000000001</v>
      </c>
      <c r="AB79" s="21">
        <v>2.1135799999999998</v>
      </c>
      <c r="AC79" s="49"/>
    </row>
    <row r="80" spans="1:29" ht="15" customHeight="1" x14ac:dyDescent="0.25">
      <c r="B80" s="14" t="s">
        <v>51</v>
      </c>
      <c r="C80" s="14">
        <v>2</v>
      </c>
      <c r="D80" s="14">
        <v>0</v>
      </c>
      <c r="E80" s="14">
        <v>2</v>
      </c>
      <c r="F80" s="14">
        <v>4</v>
      </c>
      <c r="G80" s="14">
        <v>5</v>
      </c>
      <c r="H80" s="14">
        <v>5</v>
      </c>
      <c r="I80" s="14">
        <v>1</v>
      </c>
      <c r="J80" s="14">
        <v>0</v>
      </c>
      <c r="K80" s="14">
        <v>4</v>
      </c>
      <c r="L80" s="14">
        <v>8</v>
      </c>
      <c r="M80" s="14">
        <v>2</v>
      </c>
      <c r="N80" s="14">
        <v>1</v>
      </c>
      <c r="O80" s="14">
        <v>2</v>
      </c>
      <c r="P80" s="21">
        <v>2.6499999999999999E-2</v>
      </c>
      <c r="Q80" s="21">
        <v>0</v>
      </c>
      <c r="R80" s="21">
        <v>7.0000000000000007E-2</v>
      </c>
      <c r="S80" s="21">
        <v>0.32539999999999997</v>
      </c>
      <c r="T80" s="21">
        <v>0.48809999999999998</v>
      </c>
      <c r="U80" s="21">
        <v>0.45519999999999999</v>
      </c>
      <c r="V80" s="21">
        <v>4.4999999999999998E-2</v>
      </c>
      <c r="W80" s="21">
        <v>0</v>
      </c>
      <c r="X80" s="21">
        <v>1.111E-2</v>
      </c>
      <c r="Y80" s="21">
        <v>0.18209999999999998</v>
      </c>
      <c r="Z80" s="21">
        <v>2.3050000000000001E-2</v>
      </c>
      <c r="AA80" s="21">
        <v>0</v>
      </c>
      <c r="AB80" s="21">
        <v>5.425E-2</v>
      </c>
      <c r="AC80" s="49"/>
    </row>
    <row r="81" spans="2:29" ht="15" customHeight="1" x14ac:dyDescent="0.25">
      <c r="B81" s="14" t="s">
        <v>52</v>
      </c>
      <c r="C81" s="14">
        <v>14</v>
      </c>
      <c r="D81" s="14">
        <v>8</v>
      </c>
      <c r="E81" s="14">
        <v>7</v>
      </c>
      <c r="F81" s="14">
        <v>25</v>
      </c>
      <c r="G81" s="14">
        <v>40</v>
      </c>
      <c r="H81" s="14">
        <v>60</v>
      </c>
      <c r="I81" s="14">
        <v>42</v>
      </c>
      <c r="J81" s="14">
        <v>51</v>
      </c>
      <c r="K81" s="14">
        <v>36</v>
      </c>
      <c r="L81" s="14">
        <v>46</v>
      </c>
      <c r="M81" s="14">
        <v>37</v>
      </c>
      <c r="N81" s="14">
        <v>29</v>
      </c>
      <c r="O81" s="14">
        <v>15</v>
      </c>
      <c r="P81" s="21">
        <v>2.8199999999999999E-2</v>
      </c>
      <c r="Q81" s="21">
        <v>0.10924999999999999</v>
      </c>
      <c r="R81" s="21">
        <v>0.11509999999999999</v>
      </c>
      <c r="S81" s="21">
        <v>0.46971999999999997</v>
      </c>
      <c r="T81" s="21">
        <v>1.4275000000000002</v>
      </c>
      <c r="U81" s="21">
        <v>1.9539700000000002</v>
      </c>
      <c r="V81" s="21">
        <v>2.8801100000000002</v>
      </c>
      <c r="W81" s="21">
        <v>2.9997199999999999</v>
      </c>
      <c r="X81" s="21">
        <v>1.2685</v>
      </c>
      <c r="Y81" s="21">
        <v>2.0424099999999998</v>
      </c>
      <c r="Z81" s="21">
        <v>3.2803400000000003</v>
      </c>
      <c r="AA81" s="21">
        <v>8.6053699999999989</v>
      </c>
      <c r="AB81" s="21">
        <v>0.86800999999999995</v>
      </c>
      <c r="AC81" s="49"/>
    </row>
    <row r="82" spans="2:29" ht="15" customHeight="1" x14ac:dyDescent="0.25">
      <c r="B82" s="14" t="s">
        <v>234</v>
      </c>
      <c r="C82" s="14">
        <v>2</v>
      </c>
      <c r="D82" s="14">
        <v>7</v>
      </c>
      <c r="E82" s="14">
        <v>4</v>
      </c>
      <c r="F82" s="14">
        <v>7</v>
      </c>
      <c r="G82" s="14">
        <v>16</v>
      </c>
      <c r="H82" s="14">
        <v>23</v>
      </c>
      <c r="I82" s="14">
        <v>16</v>
      </c>
      <c r="J82" s="14">
        <v>10</v>
      </c>
      <c r="K82" s="14">
        <v>14</v>
      </c>
      <c r="L82" s="14">
        <v>11</v>
      </c>
      <c r="M82" s="14">
        <v>6</v>
      </c>
      <c r="N82" s="14">
        <v>12</v>
      </c>
      <c r="O82" s="14">
        <v>4</v>
      </c>
      <c r="P82" s="21">
        <v>0.246</v>
      </c>
      <c r="Q82" s="21">
        <v>0.31900000000000001</v>
      </c>
      <c r="R82" s="21">
        <v>0.17019999999999999</v>
      </c>
      <c r="S82" s="21">
        <v>0.71862999999999999</v>
      </c>
      <c r="T82" s="21">
        <v>2.1973000000000003</v>
      </c>
      <c r="U82" s="21">
        <v>0.67443000000000008</v>
      </c>
      <c r="V82" s="21">
        <v>1.7444600000000001</v>
      </c>
      <c r="W82" s="21">
        <v>1.0057</v>
      </c>
      <c r="X82" s="21">
        <v>0.84384999999999999</v>
      </c>
      <c r="Y82" s="21">
        <v>0.77607000000000004</v>
      </c>
      <c r="Z82" s="21">
        <v>0.22305</v>
      </c>
      <c r="AA82" s="21">
        <v>0.54490000000000005</v>
      </c>
      <c r="AB82" s="21">
        <v>0.10822999999999999</v>
      </c>
      <c r="AC82" s="49"/>
    </row>
    <row r="83" spans="2:29" ht="15" customHeight="1" x14ac:dyDescent="0.25">
      <c r="B83" s="14" t="s">
        <v>53</v>
      </c>
      <c r="C83" s="14">
        <v>1</v>
      </c>
      <c r="D83" s="14">
        <v>1</v>
      </c>
      <c r="E83" s="14">
        <v>6</v>
      </c>
      <c r="F83" s="14">
        <v>9</v>
      </c>
      <c r="G83" s="14">
        <v>7</v>
      </c>
      <c r="H83" s="14">
        <v>11</v>
      </c>
      <c r="I83" s="14">
        <v>10</v>
      </c>
      <c r="J83" s="14">
        <v>8</v>
      </c>
      <c r="K83" s="14">
        <v>6</v>
      </c>
      <c r="L83" s="14">
        <v>13</v>
      </c>
      <c r="M83" s="14">
        <v>9</v>
      </c>
      <c r="N83" s="14">
        <v>11</v>
      </c>
      <c r="O83" s="14">
        <v>7</v>
      </c>
      <c r="P83" s="21">
        <v>0</v>
      </c>
      <c r="Q83" s="21">
        <v>0.15</v>
      </c>
      <c r="R83" s="21">
        <v>0.28449999999999998</v>
      </c>
      <c r="S83" s="21">
        <v>0.45850000000000002</v>
      </c>
      <c r="T83" s="21">
        <v>0.38805000000000006</v>
      </c>
      <c r="U83" s="21">
        <v>0.69186000000000003</v>
      </c>
      <c r="V83" s="21">
        <v>0.52515000000000001</v>
      </c>
      <c r="W83" s="21">
        <v>0.62849999999999995</v>
      </c>
      <c r="X83" s="21">
        <v>0.26800000000000002</v>
      </c>
      <c r="Y83" s="21">
        <v>0.97250000000000003</v>
      </c>
      <c r="Z83" s="21">
        <v>0.39219999999999999</v>
      </c>
      <c r="AA83" s="21">
        <v>1.234</v>
      </c>
      <c r="AB83" s="21">
        <v>0.69899999999999995</v>
      </c>
      <c r="AC83" s="49"/>
    </row>
    <row r="84" spans="2:29" ht="15" customHeight="1" x14ac:dyDescent="0.25">
      <c r="B84" s="14" t="s">
        <v>54</v>
      </c>
      <c r="C84" s="14">
        <v>2</v>
      </c>
      <c r="D84" s="14">
        <v>0</v>
      </c>
      <c r="E84" s="14">
        <v>0</v>
      </c>
      <c r="F84" s="14">
        <v>6</v>
      </c>
      <c r="G84" s="14">
        <v>14</v>
      </c>
      <c r="H84" s="14">
        <v>13</v>
      </c>
      <c r="I84" s="14">
        <v>14</v>
      </c>
      <c r="J84" s="14">
        <v>25</v>
      </c>
      <c r="K84" s="14">
        <v>24</v>
      </c>
      <c r="L84" s="14">
        <v>44</v>
      </c>
      <c r="M84" s="14">
        <v>20</v>
      </c>
      <c r="N84" s="14">
        <v>19</v>
      </c>
      <c r="O84" s="14">
        <v>16</v>
      </c>
      <c r="P84" s="21">
        <v>3.7000000000000002E-3</v>
      </c>
      <c r="Q84" s="21">
        <v>0</v>
      </c>
      <c r="R84" s="21">
        <v>0</v>
      </c>
      <c r="S84" s="21">
        <v>0.14784</v>
      </c>
      <c r="T84" s="21">
        <v>0.84632999999999992</v>
      </c>
      <c r="U84" s="21">
        <v>0.28648000000000001</v>
      </c>
      <c r="V84" s="21">
        <v>2.1247500000000001</v>
      </c>
      <c r="W84" s="21">
        <v>2.0766499999999999</v>
      </c>
      <c r="X84" s="21">
        <v>1.3326</v>
      </c>
      <c r="Y84" s="21">
        <v>2.7132200000000002</v>
      </c>
      <c r="Z84" s="21">
        <v>1.4762999999999999</v>
      </c>
      <c r="AA84" s="21">
        <v>1.6434300000000002</v>
      </c>
      <c r="AB84" s="21">
        <v>0.15</v>
      </c>
      <c r="AC84" s="49"/>
    </row>
    <row r="85" spans="2:29" ht="15" customHeight="1" x14ac:dyDescent="0.25">
      <c r="B85" s="14" t="s">
        <v>49</v>
      </c>
      <c r="C85" s="14">
        <v>2</v>
      </c>
      <c r="D85" s="14">
        <v>0</v>
      </c>
      <c r="E85" s="14">
        <v>3</v>
      </c>
      <c r="F85" s="14">
        <v>2</v>
      </c>
      <c r="G85" s="14">
        <v>5</v>
      </c>
      <c r="H85" s="14">
        <v>4</v>
      </c>
      <c r="I85" s="14">
        <v>11</v>
      </c>
      <c r="J85" s="14">
        <v>12</v>
      </c>
      <c r="K85" s="14">
        <v>19</v>
      </c>
      <c r="L85" s="14">
        <v>13</v>
      </c>
      <c r="M85" s="14">
        <v>16</v>
      </c>
      <c r="N85" s="14">
        <v>23</v>
      </c>
      <c r="O85" s="14">
        <v>10</v>
      </c>
      <c r="P85" s="21">
        <v>1.9399999999999997E-2</v>
      </c>
      <c r="Q85" s="21">
        <v>0</v>
      </c>
      <c r="R85" s="21">
        <v>4.1799999999999997E-2</v>
      </c>
      <c r="S85" s="21">
        <v>0.06</v>
      </c>
      <c r="T85" s="21">
        <v>0.10043000000000001</v>
      </c>
      <c r="U85" s="21">
        <v>2.0250000000000001E-2</v>
      </c>
      <c r="V85" s="21">
        <v>0.36034999999999995</v>
      </c>
      <c r="W85" s="21">
        <v>0.64585000000000004</v>
      </c>
      <c r="X85" s="21">
        <v>0.2535</v>
      </c>
      <c r="Y85" s="21">
        <v>0.42405999999999999</v>
      </c>
      <c r="Z85" s="21">
        <v>1.4936500000000001</v>
      </c>
      <c r="AA85" s="21">
        <v>1.4303999999999999</v>
      </c>
      <c r="AB85" s="21">
        <v>0.999</v>
      </c>
      <c r="AC85" s="49"/>
    </row>
    <row r="86" spans="2:29" ht="15" customHeight="1" x14ac:dyDescent="0.25">
      <c r="B86" s="17" t="s">
        <v>358</v>
      </c>
      <c r="C86" s="17">
        <f t="shared" ref="C86:AB86" si="0">SUM(C78:C85)</f>
        <v>56</v>
      </c>
      <c r="D86" s="17">
        <f t="shared" si="0"/>
        <v>54</v>
      </c>
      <c r="E86" s="17">
        <f t="shared" si="0"/>
        <v>75</v>
      </c>
      <c r="F86" s="17">
        <f t="shared" si="0"/>
        <v>163</v>
      </c>
      <c r="G86" s="17">
        <f t="shared" si="0"/>
        <v>229</v>
      </c>
      <c r="H86" s="17">
        <f t="shared" si="0"/>
        <v>269</v>
      </c>
      <c r="I86" s="17">
        <f t="shared" si="0"/>
        <v>240</v>
      </c>
      <c r="J86" s="17">
        <f t="shared" si="0"/>
        <v>300</v>
      </c>
      <c r="K86" s="17">
        <f t="shared" si="0"/>
        <v>272</v>
      </c>
      <c r="L86" s="17">
        <f t="shared" si="0"/>
        <v>298</v>
      </c>
      <c r="M86" s="17">
        <f t="shared" si="0"/>
        <v>168</v>
      </c>
      <c r="N86" s="17">
        <f t="shared" si="0"/>
        <v>208</v>
      </c>
      <c r="O86" s="17">
        <f t="shared" si="0"/>
        <v>109</v>
      </c>
      <c r="P86" s="5">
        <f t="shared" si="0"/>
        <v>3.8342299999999998</v>
      </c>
      <c r="Q86" s="5">
        <f t="shared" si="0"/>
        <v>2.1709700000000005</v>
      </c>
      <c r="R86" s="5">
        <f t="shared" si="0"/>
        <v>4.0590799999999998</v>
      </c>
      <c r="S86" s="5">
        <f t="shared" si="0"/>
        <v>12.453080000000002</v>
      </c>
      <c r="T86" s="5">
        <f t="shared" si="0"/>
        <v>15.14803</v>
      </c>
      <c r="U86" s="5">
        <f t="shared" si="0"/>
        <v>19.576159999999998</v>
      </c>
      <c r="V86" s="5">
        <f t="shared" si="0"/>
        <v>21.06437</v>
      </c>
      <c r="W86" s="5">
        <f t="shared" si="0"/>
        <v>27.803320000000003</v>
      </c>
      <c r="X86" s="5">
        <f t="shared" si="0"/>
        <v>20.02826</v>
      </c>
      <c r="Y86" s="5">
        <f t="shared" si="0"/>
        <v>29.423279999999998</v>
      </c>
      <c r="Z86" s="5">
        <f t="shared" si="0"/>
        <v>15.809990000000003</v>
      </c>
      <c r="AA86" s="5">
        <f t="shared" si="0"/>
        <v>28.102029999999996</v>
      </c>
      <c r="AB86" s="5">
        <f t="shared" si="0"/>
        <v>11.499370000000001</v>
      </c>
    </row>
    <row r="87" spans="2:29" ht="15" customHeight="1" x14ac:dyDescent="0.25">
      <c r="AB87" s="102" t="s">
        <v>38</v>
      </c>
    </row>
  </sheetData>
  <mergeCells count="3">
    <mergeCell ref="C76:O76"/>
    <mergeCell ref="P76:AB76"/>
    <mergeCell ref="B76:B77"/>
  </mergeCells>
  <phoneticPr fontId="5" type="noConversion"/>
  <pageMargins left="0.7" right="0.7" top="0.75" bottom="0.75" header="0.3" footer="0.3"/>
  <pageSetup orientation="portrait" horizontalDpi="300" verticalDpi="300" r:id="rId1"/>
  <ignoredErrors>
    <ignoredError sqref="C77:Y77 Z77:AB77"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AC466C-B5E1-4C85-9088-EAE82FFAD223}">
  <dimension ref="A2:H55"/>
  <sheetViews>
    <sheetView showGridLines="0" zoomScaleNormal="100" workbookViewId="0"/>
  </sheetViews>
  <sheetFormatPr defaultColWidth="30.59765625" defaultRowHeight="15" customHeight="1" x14ac:dyDescent="0.25"/>
  <cols>
    <col min="1" max="1" width="8.59765625" style="9" customWidth="1"/>
    <col min="2" max="2" width="35.59765625" style="9" customWidth="1"/>
    <col min="3" max="16384" width="30.59765625" style="2"/>
  </cols>
  <sheetData>
    <row r="2" spans="1:3" s="87" customFormat="1" ht="15" customHeight="1" x14ac:dyDescent="0.25">
      <c r="A2" s="85"/>
      <c r="B2" s="86" t="s">
        <v>423</v>
      </c>
    </row>
    <row r="4" spans="1:3" ht="27.6" x14ac:dyDescent="0.25">
      <c r="B4" s="174" t="s">
        <v>336</v>
      </c>
      <c r="C4" s="169" t="s">
        <v>328</v>
      </c>
    </row>
    <row r="5" spans="1:3" ht="15" customHeight="1" x14ac:dyDescent="0.25">
      <c r="B5" s="175" t="s">
        <v>64</v>
      </c>
      <c r="C5" s="172">
        <v>0.49070000000000003</v>
      </c>
    </row>
    <row r="6" spans="1:3" ht="15" customHeight="1" x14ac:dyDescent="0.25">
      <c r="B6" s="175" t="s">
        <v>365</v>
      </c>
      <c r="C6" s="172">
        <v>0.31790000000000002</v>
      </c>
    </row>
    <row r="7" spans="1:3" ht="15" customHeight="1" x14ac:dyDescent="0.25">
      <c r="B7" s="175" t="s">
        <v>56</v>
      </c>
      <c r="C7" s="172">
        <v>0.19139999999999999</v>
      </c>
    </row>
    <row r="8" spans="1:3" ht="15" customHeight="1" x14ac:dyDescent="0.25">
      <c r="C8" s="104" t="s">
        <v>38</v>
      </c>
    </row>
    <row r="10" spans="1:3" ht="15" customHeight="1" x14ac:dyDescent="0.25">
      <c r="B10" s="4"/>
    </row>
    <row r="11" spans="1:3" ht="15" customHeight="1" x14ac:dyDescent="0.25">
      <c r="B11" s="10"/>
      <c r="C11" s="10"/>
    </row>
    <row r="12" spans="1:3" ht="15" customHeight="1" x14ac:dyDescent="0.25">
      <c r="B12" s="10"/>
      <c r="C12" s="10"/>
    </row>
    <row r="26" spans="1:8" s="87" customFormat="1" ht="15" customHeight="1" x14ac:dyDescent="0.25">
      <c r="A26" s="85"/>
      <c r="B26" s="86" t="s">
        <v>329</v>
      </c>
    </row>
    <row r="28" spans="1:8" ht="15" customHeight="1" x14ac:dyDescent="0.25">
      <c r="B28" s="170" t="s">
        <v>18</v>
      </c>
      <c r="C28" s="170" t="s">
        <v>19</v>
      </c>
      <c r="D28" s="170" t="s">
        <v>43</v>
      </c>
      <c r="E28" s="170" t="s">
        <v>221</v>
      </c>
      <c r="F28" s="170" t="s">
        <v>235</v>
      </c>
      <c r="G28" s="170" t="s">
        <v>223</v>
      </c>
      <c r="H28" s="66"/>
    </row>
    <row r="29" spans="1:8" ht="13.8" x14ac:dyDescent="0.25">
      <c r="B29" s="73" t="s">
        <v>60</v>
      </c>
      <c r="C29" s="73" t="s">
        <v>61</v>
      </c>
      <c r="D29" s="73" t="s">
        <v>62</v>
      </c>
      <c r="E29" s="73">
        <v>580</v>
      </c>
      <c r="F29" s="74" t="s">
        <v>46</v>
      </c>
      <c r="G29" s="75">
        <v>44055</v>
      </c>
    </row>
    <row r="30" spans="1:8" ht="27.6" x14ac:dyDescent="0.25">
      <c r="B30" s="73" t="s">
        <v>63</v>
      </c>
      <c r="C30" s="73" t="s">
        <v>24</v>
      </c>
      <c r="D30" s="73" t="s">
        <v>45</v>
      </c>
      <c r="E30" s="73">
        <v>366</v>
      </c>
      <c r="F30" s="74" t="s">
        <v>64</v>
      </c>
      <c r="G30" s="75">
        <v>43985</v>
      </c>
    </row>
    <row r="31" spans="1:8" ht="13.8" x14ac:dyDescent="0.25">
      <c r="B31" s="73" t="s">
        <v>321</v>
      </c>
      <c r="C31" s="73" t="s">
        <v>322</v>
      </c>
      <c r="D31" s="73" t="s">
        <v>256</v>
      </c>
      <c r="E31" s="73">
        <v>160</v>
      </c>
      <c r="F31" s="74" t="s">
        <v>424</v>
      </c>
      <c r="G31" s="75">
        <v>42993</v>
      </c>
    </row>
    <row r="32" spans="1:8" ht="27.6" x14ac:dyDescent="0.25">
      <c r="B32" s="73" t="s">
        <v>323</v>
      </c>
      <c r="C32" s="73" t="s">
        <v>324</v>
      </c>
      <c r="D32" s="73" t="s">
        <v>325</v>
      </c>
      <c r="E32" s="73">
        <v>140</v>
      </c>
      <c r="F32" s="74" t="s">
        <v>424</v>
      </c>
      <c r="G32" s="75">
        <v>44027</v>
      </c>
    </row>
    <row r="33" spans="1:7" ht="13.8" x14ac:dyDescent="0.25">
      <c r="B33" s="14" t="s">
        <v>326</v>
      </c>
      <c r="C33" s="73" t="s">
        <v>61</v>
      </c>
      <c r="D33" s="73" t="s">
        <v>48</v>
      </c>
      <c r="E33" s="73">
        <v>96.2</v>
      </c>
      <c r="F33" s="74" t="s">
        <v>327</v>
      </c>
      <c r="G33" s="75">
        <v>43115</v>
      </c>
    </row>
    <row r="34" spans="1:7" ht="15" customHeight="1" x14ac:dyDescent="0.25">
      <c r="G34" s="104" t="s">
        <v>38</v>
      </c>
    </row>
    <row r="35" spans="1:7" ht="15" customHeight="1" x14ac:dyDescent="0.25">
      <c r="B35" s="4"/>
      <c r="G35" s="34"/>
    </row>
    <row r="37" spans="1:7" s="87" customFormat="1" ht="15" customHeight="1" x14ac:dyDescent="0.25">
      <c r="A37" s="85"/>
      <c r="B37" s="86" t="s">
        <v>425</v>
      </c>
    </row>
    <row r="39" spans="1:7" ht="15" customHeight="1" x14ac:dyDescent="0.25">
      <c r="B39" s="127" t="s">
        <v>185</v>
      </c>
      <c r="C39" s="127" t="s">
        <v>183</v>
      </c>
      <c r="D39" s="127" t="s">
        <v>338</v>
      </c>
      <c r="E39"/>
      <c r="F39"/>
    </row>
    <row r="40" spans="1:7" ht="15" customHeight="1" x14ac:dyDescent="0.25">
      <c r="B40" s="14" t="s">
        <v>170</v>
      </c>
      <c r="C40" s="133">
        <v>62</v>
      </c>
      <c r="D40" s="171">
        <v>15.365860000000005</v>
      </c>
      <c r="E40"/>
      <c r="F40"/>
    </row>
    <row r="41" spans="1:7" ht="15" customHeight="1" x14ac:dyDescent="0.25">
      <c r="B41" s="14" t="s">
        <v>171</v>
      </c>
      <c r="C41" s="133">
        <v>80</v>
      </c>
      <c r="D41" s="171">
        <v>23.602700000000006</v>
      </c>
      <c r="E41"/>
      <c r="F41"/>
    </row>
    <row r="42" spans="1:7" ht="15" customHeight="1" x14ac:dyDescent="0.25">
      <c r="B42" s="14" t="s">
        <v>172</v>
      </c>
      <c r="C42" s="133">
        <v>79</v>
      </c>
      <c r="D42" s="171">
        <v>13.70608</v>
      </c>
      <c r="E42"/>
      <c r="F42"/>
    </row>
    <row r="43" spans="1:7" ht="15" customHeight="1" x14ac:dyDescent="0.25">
      <c r="B43" s="14" t="s">
        <v>173</v>
      </c>
      <c r="C43" s="133">
        <v>74</v>
      </c>
      <c r="D43" s="171">
        <v>20.005309999999998</v>
      </c>
      <c r="E43"/>
      <c r="F43"/>
    </row>
    <row r="44" spans="1:7" ht="15" customHeight="1" x14ac:dyDescent="0.25">
      <c r="B44" s="14" t="s">
        <v>174</v>
      </c>
      <c r="C44" s="133">
        <v>71</v>
      </c>
      <c r="D44" s="171">
        <v>26.153310000000001</v>
      </c>
      <c r="E44"/>
      <c r="F44"/>
    </row>
    <row r="45" spans="1:7" ht="15" customHeight="1" x14ac:dyDescent="0.25">
      <c r="B45" s="14" t="s">
        <v>175</v>
      </c>
      <c r="C45" s="133">
        <v>70</v>
      </c>
      <c r="D45" s="171">
        <v>24.933509999999995</v>
      </c>
      <c r="E45"/>
      <c r="F45"/>
    </row>
    <row r="46" spans="1:7" ht="15" customHeight="1" x14ac:dyDescent="0.25">
      <c r="B46" s="14" t="s">
        <v>176</v>
      </c>
      <c r="C46" s="133">
        <v>98</v>
      </c>
      <c r="D46" s="171">
        <v>44.92342</v>
      </c>
      <c r="E46"/>
      <c r="F46"/>
    </row>
    <row r="47" spans="1:7" ht="15" customHeight="1" x14ac:dyDescent="0.25">
      <c r="B47" s="14" t="s">
        <v>177</v>
      </c>
      <c r="C47" s="133">
        <v>120</v>
      </c>
      <c r="D47" s="171">
        <v>23.217159999999993</v>
      </c>
      <c r="E47"/>
      <c r="F47"/>
    </row>
    <row r="48" spans="1:7" ht="15" customHeight="1" x14ac:dyDescent="0.25">
      <c r="B48" s="14" t="s">
        <v>178</v>
      </c>
      <c r="C48" s="133">
        <v>98</v>
      </c>
      <c r="D48" s="171">
        <v>14.904159999999999</v>
      </c>
      <c r="E48"/>
      <c r="F48"/>
    </row>
    <row r="49" spans="2:6" ht="15" customHeight="1" x14ac:dyDescent="0.25">
      <c r="B49" s="14" t="s">
        <v>179</v>
      </c>
      <c r="C49" s="133">
        <v>120</v>
      </c>
      <c r="D49" s="171">
        <v>8.8629799999999985</v>
      </c>
      <c r="E49"/>
      <c r="F49"/>
    </row>
    <row r="50" spans="2:6" ht="15" customHeight="1" x14ac:dyDescent="0.25">
      <c r="B50" s="14" t="s">
        <v>180</v>
      </c>
      <c r="C50" s="133">
        <v>81</v>
      </c>
      <c r="D50" s="171">
        <v>8.1390700000000002</v>
      </c>
      <c r="E50"/>
      <c r="F50"/>
    </row>
    <row r="51" spans="2:6" ht="15" customHeight="1" x14ac:dyDescent="0.25">
      <c r="B51" s="14" t="s">
        <v>181</v>
      </c>
      <c r="C51" s="133">
        <v>81</v>
      </c>
      <c r="D51" s="171">
        <v>71.771390000000011</v>
      </c>
      <c r="E51"/>
      <c r="F51"/>
    </row>
    <row r="52" spans="2:6" ht="15" customHeight="1" x14ac:dyDescent="0.25">
      <c r="B52" s="14" t="s">
        <v>182</v>
      </c>
      <c r="C52" s="133">
        <v>103</v>
      </c>
      <c r="D52" s="171">
        <v>13.039849999999998</v>
      </c>
      <c r="E52"/>
      <c r="F52"/>
    </row>
    <row r="53" spans="2:6" ht="15" customHeight="1" x14ac:dyDescent="0.25">
      <c r="D53" s="104" t="s">
        <v>38</v>
      </c>
      <c r="E53"/>
      <c r="F53"/>
    </row>
    <row r="55" spans="2:6" ht="15" customHeight="1" x14ac:dyDescent="0.25">
      <c r="D55" s="48"/>
    </row>
  </sheetData>
  <pageMargins left="0.7" right="0.7" top="0.75" bottom="0.75" header="0.3" footer="0.3"/>
  <pageSetup orientation="portrait" horizontalDpi="1200" verticalDpi="1200" r:id="rId1"/>
  <ignoredErrors>
    <ignoredError sqref="B40 B41:B52"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66985-DEBE-40A6-905B-C4209963FE8C}">
  <dimension ref="A2:H32"/>
  <sheetViews>
    <sheetView showGridLines="0" zoomScaleNormal="100" workbookViewId="0"/>
  </sheetViews>
  <sheetFormatPr defaultColWidth="8.8984375" defaultRowHeight="15" customHeight="1" x14ac:dyDescent="0.25"/>
  <cols>
    <col min="1" max="1" width="8.59765625" customWidth="1"/>
    <col min="2" max="2" width="35.59765625" customWidth="1"/>
    <col min="3" max="16" width="30.59765625" customWidth="1"/>
  </cols>
  <sheetData>
    <row r="2" spans="1:8" s="87" customFormat="1" ht="15" customHeight="1" x14ac:dyDescent="0.25">
      <c r="A2" s="85"/>
      <c r="B2" s="99" t="s">
        <v>426</v>
      </c>
    </row>
    <row r="3" spans="1:8" ht="15" customHeight="1" x14ac:dyDescent="0.25">
      <c r="A3" s="63"/>
      <c r="B3" s="67"/>
      <c r="C3" s="64"/>
      <c r="D3" s="64"/>
      <c r="E3" s="64"/>
      <c r="F3" s="64"/>
      <c r="G3" s="64"/>
      <c r="H3" s="64"/>
    </row>
    <row r="4" spans="1:8" ht="27.6" x14ac:dyDescent="0.25">
      <c r="A4" s="63"/>
      <c r="B4" s="174" t="s">
        <v>336</v>
      </c>
      <c r="C4" s="169" t="s">
        <v>328</v>
      </c>
      <c r="D4" s="64"/>
      <c r="E4" s="64"/>
      <c r="F4" s="64"/>
      <c r="G4" s="64"/>
      <c r="H4" s="64"/>
    </row>
    <row r="5" spans="1:8" ht="15" customHeight="1" x14ac:dyDescent="0.25">
      <c r="A5" s="63"/>
      <c r="B5" s="175" t="s">
        <v>337</v>
      </c>
      <c r="C5" s="172">
        <v>0.52295634201661501</v>
      </c>
      <c r="D5" s="64"/>
      <c r="E5" s="64"/>
      <c r="F5" s="64"/>
      <c r="G5" s="64"/>
      <c r="H5" s="64"/>
    </row>
    <row r="6" spans="1:8" ht="15" customHeight="1" x14ac:dyDescent="0.25">
      <c r="A6" s="63"/>
      <c r="B6" s="175" t="s">
        <v>55</v>
      </c>
      <c r="C6" s="172">
        <v>0.47704365798338499</v>
      </c>
      <c r="D6" s="64"/>
      <c r="E6" s="64"/>
      <c r="F6" s="64"/>
      <c r="G6" s="64"/>
      <c r="H6" s="64"/>
    </row>
    <row r="7" spans="1:8" ht="15" customHeight="1" x14ac:dyDescent="0.25">
      <c r="A7" s="63"/>
      <c r="B7" s="65"/>
      <c r="C7" s="105" t="s">
        <v>38</v>
      </c>
      <c r="D7" s="64"/>
      <c r="E7" s="64"/>
      <c r="F7" s="64"/>
      <c r="G7" s="64"/>
      <c r="H7" s="64"/>
    </row>
    <row r="8" spans="1:8" ht="15" customHeight="1" x14ac:dyDescent="0.25">
      <c r="A8" s="63"/>
      <c r="B8" s="67"/>
      <c r="C8" s="64"/>
      <c r="D8" s="64"/>
      <c r="E8" s="64"/>
      <c r="F8" s="64"/>
      <c r="G8" s="64"/>
      <c r="H8" s="64"/>
    </row>
    <row r="9" spans="1:8" ht="47.25" customHeight="1" x14ac:dyDescent="0.25">
      <c r="A9" s="63"/>
      <c r="B9" s="210" t="s">
        <v>364</v>
      </c>
      <c r="C9" s="210"/>
      <c r="D9" s="64"/>
      <c r="E9" s="64"/>
      <c r="F9" s="64"/>
      <c r="G9" s="64"/>
      <c r="H9" s="64"/>
    </row>
    <row r="10" spans="1:8" ht="15" customHeight="1" x14ac:dyDescent="0.25">
      <c r="A10" s="63"/>
      <c r="B10" s="67"/>
      <c r="C10" s="64"/>
      <c r="D10" s="64"/>
      <c r="E10" s="64"/>
      <c r="F10" s="64"/>
      <c r="G10" s="64"/>
      <c r="H10" s="64"/>
    </row>
    <row r="11" spans="1:8" ht="15" customHeight="1" x14ac:dyDescent="0.25">
      <c r="A11" s="63"/>
      <c r="B11" s="67"/>
      <c r="C11" s="64"/>
      <c r="D11" s="64"/>
      <c r="E11" s="64"/>
      <c r="F11" s="64"/>
      <c r="G11" s="64"/>
      <c r="H11" s="64"/>
    </row>
    <row r="12" spans="1:8" ht="15" customHeight="1" x14ac:dyDescent="0.25">
      <c r="A12" s="63"/>
      <c r="B12" s="67"/>
      <c r="C12" s="64"/>
      <c r="D12" s="64"/>
      <c r="E12" s="64"/>
      <c r="F12" s="64"/>
      <c r="G12" s="64"/>
      <c r="H12" s="64"/>
    </row>
    <row r="13" spans="1:8" ht="15" customHeight="1" x14ac:dyDescent="0.25">
      <c r="A13" s="63"/>
      <c r="B13" s="67"/>
      <c r="C13" s="64"/>
      <c r="D13" s="64"/>
      <c r="E13" s="64"/>
      <c r="F13" s="64"/>
      <c r="G13" s="64"/>
      <c r="H13" s="64"/>
    </row>
    <row r="14" spans="1:8" ht="15" customHeight="1" x14ac:dyDescent="0.25">
      <c r="A14" s="63"/>
      <c r="B14" s="67"/>
      <c r="C14" s="64"/>
      <c r="D14" s="64"/>
      <c r="E14" s="64"/>
      <c r="F14" s="64"/>
      <c r="G14" s="64"/>
      <c r="H14" s="64"/>
    </row>
    <row r="15" spans="1:8" ht="15" customHeight="1" x14ac:dyDescent="0.25">
      <c r="A15" s="63"/>
      <c r="B15" s="67"/>
      <c r="C15" s="64"/>
      <c r="D15" s="64"/>
      <c r="E15" s="64"/>
      <c r="F15" s="64"/>
      <c r="G15" s="64"/>
      <c r="H15" s="64"/>
    </row>
    <row r="16" spans="1:8" ht="15" customHeight="1" x14ac:dyDescent="0.25">
      <c r="A16" s="63"/>
      <c r="B16" s="67"/>
      <c r="C16" s="64"/>
      <c r="D16" s="64"/>
      <c r="E16" s="64"/>
      <c r="F16" s="64"/>
      <c r="G16" s="64"/>
      <c r="H16" s="64"/>
    </row>
    <row r="17" spans="1:8" ht="15" customHeight="1" x14ac:dyDescent="0.25">
      <c r="A17" s="63"/>
      <c r="B17" s="67"/>
      <c r="C17" s="64"/>
      <c r="D17" s="64"/>
      <c r="E17" s="64"/>
      <c r="F17" s="64"/>
      <c r="G17" s="64"/>
      <c r="H17" s="64"/>
    </row>
    <row r="18" spans="1:8" ht="15" customHeight="1" x14ac:dyDescent="0.25">
      <c r="A18" s="63"/>
      <c r="B18" s="67"/>
      <c r="C18" s="64"/>
      <c r="D18" s="64"/>
      <c r="E18" s="64"/>
      <c r="F18" s="64"/>
      <c r="G18" s="64"/>
      <c r="H18" s="64"/>
    </row>
    <row r="19" spans="1:8" ht="15" customHeight="1" x14ac:dyDescent="0.25">
      <c r="A19" s="63"/>
      <c r="B19" s="67"/>
      <c r="C19" s="64"/>
      <c r="D19" s="64"/>
      <c r="E19" s="64"/>
      <c r="F19" s="64"/>
      <c r="G19" s="64"/>
      <c r="H19" s="64"/>
    </row>
    <row r="20" spans="1:8" ht="15" customHeight="1" x14ac:dyDescent="0.25">
      <c r="A20" s="63"/>
      <c r="B20" s="67"/>
      <c r="C20" s="64"/>
      <c r="D20" s="64"/>
      <c r="E20" s="64"/>
      <c r="F20" s="64"/>
      <c r="G20" s="64"/>
      <c r="H20" s="64"/>
    </row>
    <row r="21" spans="1:8" ht="15" customHeight="1" x14ac:dyDescent="0.25">
      <c r="A21" s="63"/>
      <c r="B21" s="67"/>
      <c r="C21" s="64"/>
      <c r="D21" s="64"/>
      <c r="E21" s="64"/>
      <c r="F21" s="64"/>
      <c r="G21" s="64"/>
      <c r="H21" s="64"/>
    </row>
    <row r="22" spans="1:8" ht="15" customHeight="1" x14ac:dyDescent="0.25">
      <c r="A22" s="63"/>
      <c r="B22" s="67"/>
      <c r="C22" s="64"/>
      <c r="D22" s="64"/>
      <c r="E22" s="64"/>
      <c r="F22" s="64"/>
      <c r="G22" s="64"/>
      <c r="H22" s="64"/>
    </row>
    <row r="24" spans="1:8" s="87" customFormat="1" ht="15" customHeight="1" x14ac:dyDescent="0.25">
      <c r="A24" s="85"/>
      <c r="B24" s="99" t="s">
        <v>427</v>
      </c>
    </row>
    <row r="25" spans="1:8" s="2" customFormat="1" ht="15" customHeight="1" x14ac:dyDescent="0.25">
      <c r="B25" s="68"/>
    </row>
    <row r="26" spans="1:8" ht="15" customHeight="1" x14ac:dyDescent="0.25">
      <c r="B26" s="173" t="s">
        <v>18</v>
      </c>
      <c r="C26" s="173" t="s">
        <v>19</v>
      </c>
      <c r="D26" s="173" t="s">
        <v>43</v>
      </c>
      <c r="E26" s="173" t="s">
        <v>221</v>
      </c>
      <c r="F26" s="173" t="s">
        <v>317</v>
      </c>
      <c r="G26" s="173" t="s">
        <v>223</v>
      </c>
    </row>
    <row r="27" spans="1:8" ht="15" customHeight="1" x14ac:dyDescent="0.25">
      <c r="B27" s="30" t="s">
        <v>57</v>
      </c>
      <c r="C27" s="30" t="s">
        <v>331</v>
      </c>
      <c r="D27" s="30" t="s">
        <v>333</v>
      </c>
      <c r="E27" s="69">
        <v>1000</v>
      </c>
      <c r="F27" s="69" t="s">
        <v>337</v>
      </c>
      <c r="G27" s="33">
        <v>43742</v>
      </c>
    </row>
    <row r="28" spans="1:8" ht="15" customHeight="1" x14ac:dyDescent="0.25">
      <c r="B28" s="30" t="s">
        <v>58</v>
      </c>
      <c r="C28" s="30" t="s">
        <v>59</v>
      </c>
      <c r="D28" s="30" t="s">
        <v>333</v>
      </c>
      <c r="E28" s="30">
        <v>873</v>
      </c>
      <c r="F28" s="69" t="s">
        <v>55</v>
      </c>
      <c r="G28" s="33">
        <v>43059</v>
      </c>
    </row>
    <row r="29" spans="1:8" ht="15" customHeight="1" x14ac:dyDescent="0.25">
      <c r="B29" s="30" t="s">
        <v>318</v>
      </c>
      <c r="C29" s="30" t="s">
        <v>65</v>
      </c>
      <c r="D29" s="30" t="s">
        <v>334</v>
      </c>
      <c r="E29" s="30">
        <v>313</v>
      </c>
      <c r="F29" s="69" t="s">
        <v>337</v>
      </c>
      <c r="G29" s="33">
        <v>43131</v>
      </c>
    </row>
    <row r="30" spans="1:8" ht="15" customHeight="1" x14ac:dyDescent="0.25">
      <c r="B30" s="30" t="s">
        <v>319</v>
      </c>
      <c r="C30" s="30" t="s">
        <v>320</v>
      </c>
      <c r="D30" s="30" t="s">
        <v>333</v>
      </c>
      <c r="E30" s="30">
        <v>141</v>
      </c>
      <c r="F30" s="69" t="s">
        <v>337</v>
      </c>
      <c r="G30" s="33">
        <v>43206</v>
      </c>
    </row>
    <row r="31" spans="1:8" ht="15" customHeight="1" x14ac:dyDescent="0.25">
      <c r="B31" s="30" t="s">
        <v>330</v>
      </c>
      <c r="C31" s="30" t="s">
        <v>332</v>
      </c>
      <c r="D31" s="30" t="s">
        <v>335</v>
      </c>
      <c r="E31" s="30">
        <v>65</v>
      </c>
      <c r="F31" s="69" t="s">
        <v>337</v>
      </c>
      <c r="G31" s="33">
        <v>44600</v>
      </c>
    </row>
    <row r="32" spans="1:8" ht="15" customHeight="1" x14ac:dyDescent="0.25">
      <c r="A32" s="63"/>
      <c r="B32" s="70"/>
      <c r="C32" s="71"/>
      <c r="D32" s="71"/>
      <c r="E32" s="71"/>
      <c r="F32" s="71"/>
      <c r="G32" s="72" t="s">
        <v>38</v>
      </c>
    </row>
  </sheetData>
  <mergeCells count="1">
    <mergeCell ref="B9:C9"/>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Title page</vt:lpstr>
      <vt:lpstr>PC in Australia</vt:lpstr>
      <vt:lpstr>Investors</vt:lpstr>
      <vt:lpstr>Private equity</vt:lpstr>
      <vt:lpstr>Venture capital</vt:lpstr>
      <vt:lpstr>Private debt</vt:lpstr>
      <vt:lpstr>Real estate</vt:lpstr>
      <vt:lpstr>Infrastructure</vt:lpstr>
      <vt:lpstr>Natural resources</vt:lpstr>
      <vt:lpstr>ESG</vt:lpstr>
      <vt:lpstr>Foreign investments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Audrey Ne Win</dc:creator>
  <cp:keywords/>
  <dc:description/>
  <cp:lastModifiedBy>Valerie Kor</cp:lastModifiedBy>
  <cp:revision/>
  <dcterms:created xsi:type="dcterms:W3CDTF">2020-03-02T07:39:22Z</dcterms:created>
  <dcterms:modified xsi:type="dcterms:W3CDTF">2023-05-24T09:32:08Z</dcterms:modified>
  <cp:category/>
  <cp:contentStatus/>
</cp:coreProperties>
</file>